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29"/>
  <workbookPr codeName="ThisWorkbook" defaultThemeVersion="124226"/>
  <bookViews>
    <workbookView xWindow="65416" yWindow="65416" windowWidth="29040" windowHeight="15840" activeTab="1"/>
  </bookViews>
  <sheets>
    <sheet name="str tyt" sheetId="42" r:id="rId1"/>
    <sheet name="drogi Słoneczna" sheetId="19" r:id="rId2"/>
    <sheet name="oświetlenie Słoneczna" sheetId="41" r:id="rId3"/>
    <sheet name="kanaliza Słoneczna" sheetId="40" r:id="rId4"/>
    <sheet name="Arkusz1" sheetId="39" r:id="rId5"/>
  </sheets>
  <definedNames>
    <definedName name="______C" localSheetId="2">#REF!</definedName>
    <definedName name="______C" localSheetId="0">#REF!</definedName>
    <definedName name="______C">#REF!</definedName>
    <definedName name="_____C" localSheetId="2">#REF!</definedName>
    <definedName name="_____C" localSheetId="0">#REF!</definedName>
    <definedName name="_____C">#REF!</definedName>
    <definedName name="____C" localSheetId="2">#REF!</definedName>
    <definedName name="____C" localSheetId="0">#REF!</definedName>
    <definedName name="____C">#REF!</definedName>
    <definedName name="___C" localSheetId="2">#REF!</definedName>
    <definedName name="___C" localSheetId="0">#REF!</definedName>
    <definedName name="___C">#REF!</definedName>
    <definedName name="__C" localSheetId="2">#REF!</definedName>
    <definedName name="__C" localSheetId="0">#REF!</definedName>
    <definedName name="__C">#REF!</definedName>
    <definedName name="_C" localSheetId="1">#REF!</definedName>
    <definedName name="_C" localSheetId="3">#REF!</definedName>
    <definedName name="_C" localSheetId="2">#REF!</definedName>
    <definedName name="_C" localSheetId="0">#REF!</definedName>
    <definedName name="_C">#REF!</definedName>
    <definedName name="a" localSheetId="3">#REF!</definedName>
    <definedName name="a" localSheetId="2">#REF!</definedName>
    <definedName name="a" localSheetId="0">#REF!</definedName>
    <definedName name="a">#REF!</definedName>
    <definedName name="ddd" localSheetId="3">#REF!</definedName>
    <definedName name="ddd" localSheetId="2">#REF!</definedName>
    <definedName name="ddd" localSheetId="0">#REF!</definedName>
    <definedName name="ddd">#REF!</definedName>
    <definedName name="err" localSheetId="2">#REF!</definedName>
    <definedName name="err" localSheetId="0">#REF!</definedName>
    <definedName name="err">#REF!</definedName>
    <definedName name="erwer" localSheetId="2">#REF!</definedName>
    <definedName name="erwer" localSheetId="0">#REF!</definedName>
    <definedName name="erwer">#REF!</definedName>
    <definedName name="ff" localSheetId="3">#REF!</definedName>
    <definedName name="ff" localSheetId="2">#REF!</definedName>
    <definedName name="ff" localSheetId="0">#REF!</definedName>
    <definedName name="ff">#REF!</definedName>
    <definedName name="fsdfs" localSheetId="2">#REF!</definedName>
    <definedName name="fsdfs" localSheetId="0">#REF!</definedName>
    <definedName name="fsdfs">#REF!</definedName>
    <definedName name="g" localSheetId="3">#REF!</definedName>
    <definedName name="g" localSheetId="2">#REF!</definedName>
    <definedName name="g" localSheetId="0">#REF!</definedName>
    <definedName name="g">#REF!</definedName>
    <definedName name="hf" localSheetId="2">#REF!</definedName>
    <definedName name="hf" localSheetId="0">#REF!</definedName>
    <definedName name="hf">#REF!</definedName>
    <definedName name="_xlnm.Print_Area" localSheetId="2">'oświetlenie Słoneczna'!$A$1:$G$63</definedName>
    <definedName name="po" localSheetId="2">#REF!</definedName>
    <definedName name="po" localSheetId="0">#REF!</definedName>
    <definedName name="po">#REF!</definedName>
    <definedName name="rty" localSheetId="2">#REF!</definedName>
    <definedName name="rty" localSheetId="0">#REF!</definedName>
    <definedName name="rty">#REF!</definedName>
    <definedName name="s" localSheetId="3">#REF!</definedName>
    <definedName name="s" localSheetId="2">#REF!</definedName>
    <definedName name="s" localSheetId="0">#REF!</definedName>
    <definedName name="s">#REF!</definedName>
    <definedName name="TGDF" localSheetId="1">#REF!</definedName>
    <definedName name="TGDF" localSheetId="3">#REF!</definedName>
    <definedName name="TGDF" localSheetId="2">#REF!</definedName>
    <definedName name="TGDF" localSheetId="0">#REF!</definedName>
    <definedName name="TGDF">#REF!</definedName>
    <definedName name="tyuio" localSheetId="3">#REF!</definedName>
    <definedName name="tyuio" localSheetId="2">#REF!</definedName>
    <definedName name="tyuio" localSheetId="0">#REF!</definedName>
    <definedName name="tyuio">#REF!</definedName>
    <definedName name="v" localSheetId="3">#REF!</definedName>
    <definedName name="v" localSheetId="2">#REF!</definedName>
    <definedName name="v" localSheetId="0">#REF!</definedName>
    <definedName name="v">#REF!</definedName>
    <definedName name="wrtfwe" localSheetId="3">#REF!</definedName>
    <definedName name="wrtfwe" localSheetId="2">#REF!</definedName>
    <definedName name="wrtfwe" localSheetId="0">#REF!</definedName>
    <definedName name="wrtfwe">#REF!</definedName>
    <definedName name="zbój" localSheetId="3">#REF!</definedName>
    <definedName name="zbój" localSheetId="2">#REF!</definedName>
    <definedName name="zbój" localSheetId="0">#REF!</definedName>
    <definedName name="zbój">#REF!</definedName>
    <definedName name="_xlnm.Print_Titles" localSheetId="2">'oświetlenie Słoneczna'!$6:$8</definedName>
  </definedNames>
  <calcPr calcId="181029" fullPrecision="0"/>
</workbook>
</file>

<file path=xl/sharedStrings.xml><?xml version="1.0" encoding="utf-8"?>
<sst xmlns="http://schemas.openxmlformats.org/spreadsheetml/2006/main" count="691" uniqueCount="385">
  <si>
    <t>szt.</t>
  </si>
  <si>
    <t>Jm</t>
  </si>
  <si>
    <t>Ilość</t>
  </si>
  <si>
    <r>
      <t>m</t>
    </r>
    <r>
      <rPr>
        <vertAlign val="superscript"/>
        <sz val="11"/>
        <rFont val="Arial"/>
        <family val="2"/>
      </rPr>
      <t>2</t>
    </r>
  </si>
  <si>
    <t>3.</t>
  </si>
  <si>
    <t>3</t>
  </si>
  <si>
    <t>Lp.</t>
  </si>
  <si>
    <t>m</t>
  </si>
  <si>
    <t>Podstawy</t>
  </si>
  <si>
    <t>Wartość</t>
  </si>
  <si>
    <t>RAZEM (netto)</t>
  </si>
  <si>
    <t>RAZEM (brutto)</t>
  </si>
  <si>
    <t>PODATEK VAT (23%)</t>
  </si>
  <si>
    <t>4.</t>
  </si>
  <si>
    <t>5.</t>
  </si>
  <si>
    <t>6.</t>
  </si>
  <si>
    <t>7.</t>
  </si>
  <si>
    <t>9.</t>
  </si>
  <si>
    <t>1.</t>
  </si>
  <si>
    <t>2.</t>
  </si>
  <si>
    <t>8.</t>
  </si>
  <si>
    <t>10.</t>
  </si>
  <si>
    <t>11.</t>
  </si>
  <si>
    <t>14.</t>
  </si>
  <si>
    <t>15.</t>
  </si>
  <si>
    <t>12.</t>
  </si>
  <si>
    <t>13.</t>
  </si>
  <si>
    <t>16.</t>
  </si>
  <si>
    <t>Podatek VAT (23%)</t>
  </si>
  <si>
    <t>opracował</t>
  </si>
  <si>
    <t>miejscowość, data</t>
  </si>
  <si>
    <r>
      <t xml:space="preserve">Nazwa zadania:     </t>
    </r>
    <r>
      <rPr>
        <b/>
        <i/>
        <sz val="14"/>
        <rFont val="Arial"/>
        <family val="2"/>
      </rPr>
      <t xml:space="preserve"> </t>
    </r>
  </si>
  <si>
    <t>kalk. Indywidualna</t>
  </si>
  <si>
    <t>17.</t>
  </si>
  <si>
    <t>18.</t>
  </si>
  <si>
    <t>……………………………….</t>
  </si>
  <si>
    <t>…………………………………</t>
  </si>
  <si>
    <t>kpl</t>
  </si>
  <si>
    <t>DROGI</t>
  </si>
  <si>
    <t>KNR 2-31 0813-03-00</t>
  </si>
  <si>
    <t>Rozebranie krawężnikow betonowych 15*30cm</t>
  </si>
  <si>
    <t>Rozebranie obrzeży betonowych 8*30cm</t>
  </si>
  <si>
    <t>KNR 2-31 0801-03-00</t>
  </si>
  <si>
    <t>KNR 2-31 0814-02-00</t>
  </si>
  <si>
    <t>KNR 2-31 0803-03-00</t>
  </si>
  <si>
    <t>KNR 2-31 0807-01-00</t>
  </si>
  <si>
    <t>KNR 2-31 0802-05-00</t>
  </si>
  <si>
    <t>KNR 2-31 0802-08-00</t>
  </si>
  <si>
    <t>kalkulacja indywidualna</t>
  </si>
  <si>
    <t>Wywóz gruzu na składowisko Wykonawcy z utylizacją</t>
  </si>
  <si>
    <t>1. ROZBIÓRKI</t>
  </si>
  <si>
    <t>KNR 2-31 0103-04-00</t>
  </si>
  <si>
    <t>Profilowanie i zagęszczanie podłoża pod warstwy konstrukcyjne nawierzchni</t>
  </si>
  <si>
    <t>2. ROBOTY ZIEMNE</t>
  </si>
  <si>
    <t>KNR 2-31 0402-04-00</t>
  </si>
  <si>
    <t>Ława betonowa z oporem</t>
  </si>
  <si>
    <t>KNR 2-31 0403-04-00</t>
  </si>
  <si>
    <t>Krawężniki betonowe wystające 15*30*100cm</t>
  </si>
  <si>
    <t>Krawężniki betonowe najazdowe 15*22*100cm</t>
  </si>
  <si>
    <t>KNR 2-31 0403-05-00</t>
  </si>
  <si>
    <t>KNR 2-31 0407-05-00</t>
  </si>
  <si>
    <t>Obrzeża betonowe 8*25*100cm</t>
  </si>
  <si>
    <t>3. KRAWĘŻNIKI I OBRZEŻA</t>
  </si>
  <si>
    <t>Cena jedn.</t>
  </si>
  <si>
    <t>Rodzaj robót, ilość</t>
  </si>
  <si>
    <t>19.</t>
  </si>
  <si>
    <t>20.</t>
  </si>
  <si>
    <t>21.</t>
  </si>
  <si>
    <t>KNR 2-31 0511-03-00</t>
  </si>
  <si>
    <t>Nawierzchnia z kostki brukowej betonowej gr. 8 cm  szarej na podsypce cementowo - piaskowej</t>
  </si>
  <si>
    <t>KNR 2-31 0109-01-00</t>
  </si>
  <si>
    <t>KNR 2-31 0109-02-00</t>
  </si>
  <si>
    <t>Nawierzchnia z kostki brukowej betonowej gr. 8 cm  kolorowej na podsypce cementowo - piaskowej</t>
  </si>
  <si>
    <t>KNR 2-31 0511-02-00</t>
  </si>
  <si>
    <t>Nawierzchnia z kostki brukowej betonowej gr. 6 cm  szarej na podsypce cementowo - piaskowej</t>
  </si>
  <si>
    <t>22.</t>
  </si>
  <si>
    <t>23.</t>
  </si>
  <si>
    <t>24.</t>
  </si>
  <si>
    <t>KNR 2-31 0511-03-10</t>
  </si>
  <si>
    <t>KNR 2-21 0211-01-00</t>
  </si>
  <si>
    <t>KNR 2-21 0211-02-00</t>
  </si>
  <si>
    <t>KNR 2-21 0401-01-00</t>
  </si>
  <si>
    <t>1</t>
  </si>
  <si>
    <t>Podbudowa betonowa, beton C8/10, warstwa o grubości 12 cm</t>
  </si>
  <si>
    <t>22</t>
  </si>
  <si>
    <t>KNR 2-31 1406-03-00</t>
  </si>
  <si>
    <t>Regulacja pionowa włazów kanałowych</t>
  </si>
  <si>
    <t>KNR 2-31 1406-04-00</t>
  </si>
  <si>
    <t>Wykonanie wykopów pod przyłącza z odwozem urobku na składowisko Wykonawcy i utylizacją</t>
  </si>
  <si>
    <t>Pełne umocnienie (z demontażem) ścian wykopu</t>
  </si>
  <si>
    <t>45</t>
  </si>
  <si>
    <t>odc.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</si>
  <si>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</si>
  <si>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</si>
  <si>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</si>
  <si>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</si>
  <si>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</si>
  <si>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</si>
  <si>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</si>
  <si>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</si>
  <si>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</si>
  <si>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</si>
  <si>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</si>
  <si>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</si>
  <si>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45.</t>
  </si>
  <si>
    <t>46.</t>
  </si>
  <si>
    <t>47.</t>
  </si>
  <si>
    <t>48.</t>
  </si>
  <si>
    <t>49.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</si>
  <si>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</si>
  <si>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</si>
  <si>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</si>
  <si>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</si>
  <si>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</si>
  <si>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</si>
  <si>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</si>
  <si>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</si>
  <si>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</si>
  <si>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Rozbranie nawierzchni z mieszanek mineralno - bitumicznych, gr. 3 cm</t>
  </si>
  <si>
    <t>Nazwa zadania:</t>
  </si>
  <si>
    <t>Rodzaj robót</t>
  </si>
  <si>
    <t>Netto</t>
  </si>
  <si>
    <t>Brutto</t>
  </si>
  <si>
    <t>Ręczne rozebranie nawierzchni z kostki betonowej ( jezdnia i zjazdy )</t>
  </si>
  <si>
    <t>Rozebranie nawierzchni z kostki betonowej (próg zwalniający)</t>
  </si>
  <si>
    <t>Rozbranie nawierzchni z mieszanek mineralno - bitumicznych, zwiekszenie grubości do 10 cm</t>
  </si>
  <si>
    <t>KNR 2-31 0803-04-00</t>
  </si>
  <si>
    <t>KNR 2-31 0815-02-00</t>
  </si>
  <si>
    <t>Rozebranie nawierzchni z płyt betonowych 50*50</t>
  </si>
  <si>
    <t>Ręczne rozebranie nawierzchni z kostki betonowej ( chodniki )</t>
  </si>
  <si>
    <t>KNR 2-31 0802-07-00</t>
  </si>
  <si>
    <t>Rozebranie mechaniczne podbudowy z kruszywa kamiennego, gr. 15 cm</t>
  </si>
  <si>
    <t>Rozebranie machaniczne podbudowy z kruszywa kamiennego, zwiększenie grubości do 20 cm</t>
  </si>
  <si>
    <t>Rozebranie ręczne podbudowy z kruszywa kamiennego, gr. 15 cm</t>
  </si>
  <si>
    <t>260</t>
  </si>
  <si>
    <t>Rozebranie podbudowy betonowej, gr. 10 cm</t>
  </si>
  <si>
    <r>
      <t>m</t>
    </r>
    <r>
      <rPr>
        <vertAlign val="superscript"/>
        <sz val="11"/>
        <rFont val="Arial"/>
        <family val="2"/>
      </rPr>
      <t>3</t>
    </r>
  </si>
  <si>
    <t>KNR 2-31 0104-07-00</t>
  </si>
  <si>
    <t>74</t>
  </si>
  <si>
    <t>KNR 2-31 0104-08-00</t>
  </si>
  <si>
    <t>Warstwa odsączająca w korycie, wykonanie mechaniczne, zwiększenie grubości warstwy               do15 cm</t>
  </si>
  <si>
    <t xml:space="preserve">4. JEZDNIA TYP A1 </t>
  </si>
  <si>
    <t>KNR 2-31 0114-05-00</t>
  </si>
  <si>
    <t>Podbudowa z kruszywa łamanego, warstwa grubości 15 cm</t>
  </si>
  <si>
    <t>KNR 2-31 0114-06-00</t>
  </si>
  <si>
    <t xml:space="preserve">Podbudowa z kruszywa łamanego, zwiększenie grubości warstwy do 20 cm </t>
  </si>
  <si>
    <t>Oczyszczenie i skropienie podbudowy emulsją asfaltową</t>
  </si>
  <si>
    <t>KNR 0 -03 0202-02-00</t>
  </si>
  <si>
    <t xml:space="preserve">KNR 2-31 0310-01-00 </t>
  </si>
  <si>
    <t>Nawierzchnia z mieszanki mineralno - asfaltowej grysowej, w-wa wiążąca, grubość warstwy 4 cm</t>
  </si>
  <si>
    <t xml:space="preserve">KNR 2-31 0310-02-00 </t>
  </si>
  <si>
    <t>Nawierzchnia z mieszanki mineralno - asfaltowej grysowej, w-wa wiążąca, zwiększenie grubości warstwy do 8 cm</t>
  </si>
  <si>
    <t xml:space="preserve">KNR 2-31 0310-05-00 </t>
  </si>
  <si>
    <t>Nawierzchnia z mieszanki mineralno - asfaltowej grysowej, w-wa ścieralna, grubość warstwy 3 cm</t>
  </si>
  <si>
    <t>Nawierzchnia z mieszanki mineralno - asfaltowej grysowej, w-wa ścieralna, zwiększenie grubości warstwy do 4 cm</t>
  </si>
  <si>
    <t>Warstwa odsączająca w korycie, wykonanie mechaniczne, grubość warstwy 10 cm</t>
  </si>
  <si>
    <t>Podbudowa betonowa, beton C8/10, zwiększenie  grubości do 20 cm</t>
  </si>
  <si>
    <t>Podbudowa betonowa, beton C8/10, zwiększenie  grubości do 15 cm</t>
  </si>
  <si>
    <t>Warstwa odsączająca w korycie, wykonanie mechaniczne, zwiększenie grubości warstwy               do 15 cm</t>
  </si>
  <si>
    <t xml:space="preserve">Podbudowa z kruszywa łamanego, zwiększenie grubości warstwy do 25 cm </t>
  </si>
  <si>
    <t>Podbudowa betonowa, beton C8/10, warstwa o grubości 10 cm</t>
  </si>
  <si>
    <t>KNR 0-04 0101-01-00</t>
  </si>
  <si>
    <t>Ułożenie agrowłókniny przeciw chwastom</t>
  </si>
  <si>
    <t>KNR 2-31 0202-01-00</t>
  </si>
  <si>
    <t>Nawierzchnie żwirowe rozkładane ręcznie, warstwa grubości 10 cm</t>
  </si>
  <si>
    <t xml:space="preserve">Dowóz ziemi urodzajnej </t>
  </si>
  <si>
    <t>Ręczne rozrzucenie mieszanki torfu i ziemi, warstwa gr. 2 cm</t>
  </si>
  <si>
    <t>Ręczne rozrzucenie mieszanki torfu i ziemi, zwiększenie grubości warstwy do 10 cm</t>
  </si>
  <si>
    <t>Wykonanie trawników dywanowych siewem</t>
  </si>
  <si>
    <t>Regulacja pionowa zaworów wodociągowych i gazowych</t>
  </si>
  <si>
    <t>Wprowadzenie i utrzymanie czasowej organizacji ruchu</t>
  </si>
  <si>
    <t>Obsługa geodezyjna (wytyczenie + inwentaryzacja powykonawcza)</t>
  </si>
  <si>
    <t>Oporniki betonowe zatopione 12*25*100cm  coś mało, w kosztorysie 786</t>
  </si>
  <si>
    <t>jedynka</t>
  </si>
  <si>
    <t>KNR 2-01 0322-02</t>
  </si>
  <si>
    <t>Podłoża z materiałów sypkich, gr. 15 cm - podsypka</t>
  </si>
  <si>
    <t>KNR 2-18 0501-03</t>
  </si>
  <si>
    <t>KNR 2-18 0511-03</t>
  </si>
  <si>
    <t>KNR 2-18 0511-01</t>
  </si>
  <si>
    <t>Kanały z rur betonowych WIPRO,  średnica 300 mm, klasa A, uszczelnienie uszczelką gumową</t>
  </si>
  <si>
    <t>Kanały z rur betonowych WIPRO, średnica 200 mm, klasa A, uszczelnienie uszczelką gumową</t>
  </si>
  <si>
    <t>KNR 2-18 0613-04</t>
  </si>
  <si>
    <t>Studnia rewizyjna z kręgów betonowych w gotowym wykopie, głębokość do 3,0m, średnica 1000mm</t>
  </si>
  <si>
    <t>Studzienka kanalizacyjna WAVIN typ Tegra, średnica 600 mm, zamknięcie rurą teleskopową</t>
  </si>
  <si>
    <t>KNR W 2-18 0517-02</t>
  </si>
  <si>
    <t>KNR 2-18 0625-01</t>
  </si>
  <si>
    <t>Kratka ściekowa uliczna 500mm, D-400</t>
  </si>
  <si>
    <t>KNR 2-31 0605-01</t>
  </si>
  <si>
    <t>Odwodnienie liniowe K-150 z rusztem żeliwnym D-400</t>
  </si>
  <si>
    <t>Podłoża z materiałów sypkich, gr. 30 cm - zasypka</t>
  </si>
  <si>
    <t>zasypanie wykopów piaskiem z zakupem, dowozem i zagęszczeniem materiału</t>
  </si>
  <si>
    <t>KNR 2-18 0804-02</t>
  </si>
  <si>
    <t>Próba szczelności kanału 200 mm</t>
  </si>
  <si>
    <t>KNR 2-18 0804-04</t>
  </si>
  <si>
    <t>Próba szczelności kanału 300 mm</t>
  </si>
  <si>
    <t>Przegląd rurociągu kamerą inspekcyjną</t>
  </si>
  <si>
    <t>1. KANALIZACJA DESZCZOWA</t>
  </si>
  <si>
    <t>KANALIZACJA DESZCZOWA</t>
  </si>
  <si>
    <t>odwodnienie wykopów wg technologii wykonawcy</t>
  </si>
  <si>
    <t>godz.</t>
  </si>
  <si>
    <t>Podstawa</t>
  </si>
  <si>
    <t>Element scalony - rodzaj robót                                                                                                    Szczegółowy opis robót i obliczenie ich ilości</t>
  </si>
  <si>
    <t>J.m.</t>
  </si>
  <si>
    <t xml:space="preserve">KNR 5-08 0608/07 </t>
  </si>
  <si>
    <t>Układanie bednarki w rowkach kablowych (bednarka do 120 mm2)</t>
  </si>
  <si>
    <t>KNR 5-10 0103/02</t>
  </si>
  <si>
    <t>KNR 2-01 0707/02</t>
  </si>
  <si>
    <t>Wykopy ręczne o głębokości do 1,5m  wraz z zasypaniem pod słupy oświetleniowe</t>
  </si>
  <si>
    <t>KNR 5-10 0709/05</t>
  </si>
  <si>
    <t>kalk. własna</t>
  </si>
  <si>
    <t>KNR 5-10 1004/01</t>
  </si>
  <si>
    <t>m-1przew</t>
  </si>
  <si>
    <t>KNNR-5 1002/01</t>
  </si>
  <si>
    <t xml:space="preserve">Montaż wysięgników rurowych pojedyńczych o masie do 15 kg na słupie </t>
  </si>
  <si>
    <t>KNR 4-03 1203/01</t>
  </si>
  <si>
    <t>Badanie linii kablowej o ilości żył do 4</t>
  </si>
  <si>
    <t>Pomiar rezystancji uziemienia słupa linii elektroenergetycznej</t>
  </si>
  <si>
    <t>……………………………</t>
  </si>
  <si>
    <t>………………………………………….</t>
  </si>
  <si>
    <t>SZAFKA OŚWIETLENIOWA SO-4</t>
  </si>
  <si>
    <t>KNNR 005-0403-03</t>
  </si>
  <si>
    <t>Montaż szafki oświetleniowej SO-4 z fundamentem</t>
  </si>
  <si>
    <t>Uzupełnienie szafki SO-4</t>
  </si>
  <si>
    <t>KNP 18 1349-01</t>
  </si>
  <si>
    <t>Badania i pomiary szafki</t>
  </si>
  <si>
    <t>pom</t>
  </si>
  <si>
    <t>INSTALACJA</t>
  </si>
  <si>
    <t>KNR 2-01 0701 - 02</t>
  </si>
  <si>
    <t>KNR 5-10 0303/02</t>
  </si>
  <si>
    <t>Układanie rur ochronnych PCW o średnicy 110mm w wykopie</t>
  </si>
  <si>
    <t>KNR 5-10 0114-02</t>
  </si>
  <si>
    <t>Układanie w rurach, pustakach lub kanałach zamkniętych kabli wielożyłowych o masie do 1 kg/m</t>
  </si>
  <si>
    <t>Ręczne układanie kabli wielożyłowych o masie do 1 kg/m z przykryciem folią sygnalizacyjną</t>
  </si>
  <si>
    <t>KNR 5-10 0301/01</t>
  </si>
  <si>
    <t>Nasypanie wastwy piasku o grubości 0,1m na dno rowu kablowego wraz z obsypaniem</t>
  </si>
  <si>
    <t>KNR 2-01 0704/02</t>
  </si>
  <si>
    <t>Ręczne zasypanie rowów dla kabli 0,4x0,8m</t>
  </si>
  <si>
    <t>E510-0510-47</t>
  </si>
  <si>
    <t>Fundamenty prefabrykowane pod rozdzielnice, objętość do 0,25m3</t>
  </si>
  <si>
    <t>szt</t>
  </si>
  <si>
    <t>E510-0510-48</t>
  </si>
  <si>
    <t>Mechaniczne stawianie słupów oświetleniowych o masie do 890 kg</t>
  </si>
  <si>
    <t>KNNR 5-10 1005-07</t>
  </si>
  <si>
    <t xml:space="preserve">Montaż opraw oświetlenia zewnętrznego na wysięgniku </t>
  </si>
  <si>
    <t>KNNR 5-10 1005-01</t>
  </si>
  <si>
    <t>Montaż opraw oświetlenia ISKRA LED - oświetlenie przejść dla pieszych</t>
  </si>
  <si>
    <t>KNNR 5-10 1001-0,4</t>
  </si>
  <si>
    <t>Montaż tabliczek bezpiecznikowych na konstrukcji</t>
  </si>
  <si>
    <t>KNNR 5-10 1001-01</t>
  </si>
  <si>
    <t>Montaż skrzynek z wierceniem otworów, ciężar do 10 kg</t>
  </si>
  <si>
    <t>Wciąganie przewodów w słup lub rury osłonowe przy udziale podnośnika samochodowego</t>
  </si>
  <si>
    <t>KNR 4-03 1205/01</t>
  </si>
  <si>
    <t>Badanie i pomiar uziemienia ochronnego lub roboczego - pierwszy pomiar</t>
  </si>
  <si>
    <t>KNR 4-03 1205/02</t>
  </si>
  <si>
    <t>KNP 18 1346/12</t>
  </si>
  <si>
    <t>DEMONTAŻE</t>
  </si>
  <si>
    <t>Demonaż słupa K10 ZN typ A, utylizacja</t>
  </si>
  <si>
    <t>Demonaż słupa K10 ZN2, utylizacja</t>
  </si>
  <si>
    <t>Demonaż linii napowietrznej 4x25, utylizacja</t>
  </si>
  <si>
    <t>KSNR 9-09 01-05</t>
  </si>
  <si>
    <t>KSNR 9-10 01-09</t>
  </si>
  <si>
    <t>KSNR 9-10 02-06</t>
  </si>
  <si>
    <t>Demontaż wysięgników jednoramiennych</t>
  </si>
  <si>
    <t>KSNR 9-09 03-04</t>
  </si>
  <si>
    <t>UL. SŁONECZNA</t>
  </si>
  <si>
    <t>OŚWIETLENIE</t>
  </si>
  <si>
    <t>RAZEM</t>
  </si>
  <si>
    <r>
      <t xml:space="preserve">Nazwa zadania:     </t>
    </r>
    <r>
      <rPr>
        <b/>
        <i/>
        <sz val="11"/>
        <rFont val="Arial"/>
        <family val="2"/>
      </rPr>
      <t xml:space="preserve"> </t>
    </r>
  </si>
  <si>
    <t>Przebudowa ulicy Słonecznej w Inowrocławiu</t>
  </si>
  <si>
    <t>37.</t>
  </si>
  <si>
    <t>38.</t>
  </si>
  <si>
    <t>39.</t>
  </si>
  <si>
    <t>40.</t>
  </si>
  <si>
    <t>41.</t>
  </si>
  <si>
    <t>42.</t>
  </si>
  <si>
    <t>43.</t>
  </si>
  <si>
    <t>44.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</si>
  <si>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</si>
  <si>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</si>
  <si>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</si>
  <si>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</si>
  <si>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</si>
  <si>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</si>
  <si>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</si>
  <si>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</si>
  <si>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</si>
  <si>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</si>
  <si>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</si>
  <si>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</si>
  <si>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</si>
  <si>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</si>
  <si>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</si>
  <si>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66.</t>
  </si>
  <si>
    <t>67.</t>
  </si>
  <si>
    <t>68.</t>
  </si>
  <si>
    <t>69.</t>
  </si>
  <si>
    <t>5. PIESZO - JEZDNIA TYP B1</t>
  </si>
  <si>
    <t>6. CHODNIK TYP C1</t>
  </si>
  <si>
    <t>7. CHODNIK TYP C2</t>
  </si>
  <si>
    <t>8. ZJAZD TYP D</t>
  </si>
  <si>
    <t>9. MIEJSCA POSTOJOWE TYP E1</t>
  </si>
  <si>
    <t>10. PROGI ZWALNIAJĄCE, WYNIESIENIE SKRZYŻOWAŃ TYP F</t>
  </si>
  <si>
    <t>11. PLAC DO ZAWRACANIA TYP G</t>
  </si>
  <si>
    <t xml:space="preserve">12. OPASKA TYP H  </t>
  </si>
  <si>
    <t>13. TRAWNIKI</t>
  </si>
  <si>
    <t>14. ROBOTY POZOSTAŁE</t>
  </si>
  <si>
    <t>Pielęgnacja terenów zielonych przez okres jednego roku (odchwaszczanie, podlewanie, koszenie)</t>
  </si>
  <si>
    <t>225</t>
  </si>
  <si>
    <t>2 600</t>
  </si>
  <si>
    <t>165</t>
  </si>
  <si>
    <t>2 825</t>
  </si>
  <si>
    <t>905</t>
  </si>
  <si>
    <t>20</t>
  </si>
  <si>
    <t>Karczowanie odziomków z wywozem karpiny i utylizacją, pozostałość po drzewie o obwodzie pnia do 78cm</t>
  </si>
  <si>
    <t>Karczowanie odziomków z wywozem karpiny i utylizacją, pozostałość po drzewie o obwodzie pnia do 110cm</t>
  </si>
  <si>
    <t>Karczowanie odziomków z wywozem karpiny i utylizacją, pozostałość po drzewie o obwodzie pnia do 141cm</t>
  </si>
  <si>
    <t>Karczowanie odziomków z wywozem karpiny i utylizacją, pozostałość po drzewie o obwodzie pnia do 173cm</t>
  </si>
  <si>
    <t>Karczowanie odziomków z wywozem karpiny i utylizacją, pozostałość po drzewie o obwodzie pnia do 204cm</t>
  </si>
  <si>
    <t>Karczowanie odziomków z wywozem karpiny i utylizacją, pozostałość po drzewie o obwodzie pnia do 235cm</t>
  </si>
  <si>
    <t>714,74</t>
  </si>
  <si>
    <t>51,15+11,45</t>
  </si>
  <si>
    <t>503,63+71,36</t>
  </si>
  <si>
    <t>261,18</t>
  </si>
  <si>
    <t>121,84</t>
  </si>
  <si>
    <t>1025,82+102,90</t>
  </si>
  <si>
    <t>Wykonanie robót ziemnych z odwozem urobku na składowisko Wykonawcy z utylizacją (wg tabel robót ziemnych)</t>
  </si>
  <si>
    <t>Formowanie i zagęszczanie nasypów z zakupem i dowozem materiału (wg tabel robót ziemnych)</t>
  </si>
  <si>
    <t>Słoneczna 430m  Spokojna 40m</t>
  </si>
  <si>
    <t>Kopanie rowków kablowych 0,4x0,6m, grunt kat. III</t>
  </si>
  <si>
    <t>Słoneczna 142m  Spokojna 17m</t>
  </si>
  <si>
    <t>Słoneczna 1,04*142=147,7m  Spokojna 1,04*17=17,7m</t>
  </si>
  <si>
    <t>Słoneczna 1,04*288=299,5m  Spokojna 1,04*23=23,9m</t>
  </si>
  <si>
    <r>
      <t>m</t>
    </r>
    <r>
      <rPr>
        <vertAlign val="superscript"/>
        <sz val="9"/>
        <rFont val="Arial CE"/>
        <family val="2"/>
      </rPr>
      <t>3</t>
    </r>
  </si>
  <si>
    <t xml:space="preserve">Fundamenty prefabrykowane pod rozdzielnice, objętość do 0,25m3 </t>
  </si>
  <si>
    <t>289,0*1,0*1,8=520,2    kolektor</t>
  </si>
  <si>
    <t>18,0*1,0*1,4=25,2    przyłącza</t>
  </si>
  <si>
    <t>9*2,0*2,0*2,2=79,2   studnie</t>
  </si>
  <si>
    <t>8*1,0*2,0*2,0=32,0   wpusty</t>
  </si>
  <si>
    <t>razem 656,6    ul. Słoneczna</t>
  </si>
  <si>
    <t>2*289*1,8+9*2*2*2,2=1 119,6 - ul. Słoneczna</t>
  </si>
  <si>
    <t>307,0*1,0*0,15=46,05   ul. Słoneczna</t>
  </si>
  <si>
    <t>240   ul. Słoneczna</t>
  </si>
  <si>
    <t>289,0</t>
  </si>
  <si>
    <t>18,0  ul. Słoneczna</t>
  </si>
  <si>
    <t>Zaślepienie rurociągu betonowego o średnicy 300 mm</t>
  </si>
  <si>
    <t>8  ul. Słoneczna</t>
  </si>
  <si>
    <t>1  ul. Słoneczna</t>
  </si>
  <si>
    <t>8 ul. Słoneczna</t>
  </si>
  <si>
    <t>5,5  ul. Słoneczna</t>
  </si>
  <si>
    <t>307,0*1,0*0,30=92,10   ul. Słoneczna</t>
  </si>
  <si>
    <t>656,6-46,05-92,10-289*3,14*0,2*0,2-307*1,0*0,4=359,35  ul. Słoneczna</t>
  </si>
  <si>
    <t>18,0  ul. Sloneczna</t>
  </si>
  <si>
    <t>289 ul. Słoneczna</t>
  </si>
  <si>
    <t>289  ul. Słoneczna</t>
  </si>
  <si>
    <t>289   ul. Słoneczna</t>
  </si>
  <si>
    <t>15. ROBOTY TOWARZYSZĄCE</t>
  </si>
  <si>
    <r>
      <t>m</t>
    </r>
    <r>
      <rPr>
        <vertAlign val="superscript"/>
        <sz val="11"/>
        <rFont val="Arial"/>
        <family val="2"/>
      </rPr>
      <t>3</t>
    </r>
  </si>
  <si>
    <t>….................................................................</t>
  </si>
  <si>
    <t>pieczęć oferenta</t>
  </si>
  <si>
    <t>KOSZTORYS OFERTOWY</t>
  </si>
  <si>
    <t>…..........................................................</t>
  </si>
  <si>
    <t>50</t>
  </si>
  <si>
    <t>665,4</t>
  </si>
  <si>
    <t>119,2</t>
  </si>
  <si>
    <t>4005</t>
  </si>
  <si>
    <t xml:space="preserve">114,71 </t>
  </si>
  <si>
    <t xml:space="preserve">357,43 </t>
  </si>
  <si>
    <t>568,23</t>
  </si>
  <si>
    <t>329,01</t>
  </si>
  <si>
    <t>451,43</t>
  </si>
  <si>
    <t>2240,55</t>
  </si>
  <si>
    <t>1979,37</t>
  </si>
  <si>
    <t>51,15</t>
  </si>
  <si>
    <t>293,86</t>
  </si>
  <si>
    <t>503,63</t>
  </si>
  <si>
    <t>5,39</t>
  </si>
  <si>
    <t>1025,82*0,1</t>
  </si>
  <si>
    <t>1025,82</t>
  </si>
  <si>
    <t>65.</t>
  </si>
  <si>
    <t>KNNR 5 0705-01</t>
  </si>
  <si>
    <t>Zabezpieczenie istniejących kabli energetycznych i teletechnicznych rurami dwudzielnymi 0 średnicy 110mm</t>
  </si>
  <si>
    <t>Badanie i pomiar uziemienia ochronnego lub roboczego - następny pomiar</t>
  </si>
  <si>
    <t>KNR 2-31 1406-06-00</t>
  </si>
  <si>
    <t>Regulacja pionowa studni teletechnicznych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</si>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</sst>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[$-415]General"/>
  </numFmts>
  <fonts count="63">
    <font>
      <sz val="10"/>
      <name val="Arial CE"/>
      <family val="2"/>
    </font>
    <font>
      <sz val="10"/>
      <name val="Arial"/>
      <family val="2"/>
    </font>
    <font>
      <sz val="11"/>
      <color theme="1"/>
      <name val="Czcionka tekstu podstawowego"/>
      <family val="2"/>
    </font>
    <font>
      <sz val="9"/>
      <name val="Times New Roman CE"/>
      <family val="1"/>
    </font>
    <font>
      <sz val="6"/>
      <name val="Times New Roman CE"/>
      <family val="1"/>
    </font>
    <font>
      <b/>
      <sz val="12"/>
      <name val="Arial"/>
      <family val="2"/>
    </font>
    <font>
      <sz val="11"/>
      <name val="Arial"/>
      <family val="2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b/>
      <sz val="11"/>
      <color indexed="10"/>
      <name val="Times New Roman CE"/>
      <family val="1"/>
    </font>
    <font>
      <sz val="11"/>
      <color indexed="10"/>
      <name val="Times New Roman CE"/>
      <family val="1"/>
    </font>
    <font>
      <b/>
      <sz val="12"/>
      <color indexed="10"/>
      <name val="Times New Roman CE"/>
      <family val="1"/>
    </font>
    <font>
      <b/>
      <u val="single"/>
      <sz val="11"/>
      <color indexed="10"/>
      <name val="Times New Roman CE"/>
      <family val="1"/>
    </font>
    <font>
      <sz val="12"/>
      <color indexed="10"/>
      <name val="Times New Roman CE"/>
      <family val="1"/>
    </font>
    <font>
      <b/>
      <sz val="14"/>
      <color indexed="10"/>
      <name val="Times New Roman CE"/>
      <family val="1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u val="single"/>
      <sz val="14"/>
      <name val="Arial"/>
      <family val="2"/>
    </font>
    <font>
      <b/>
      <sz val="21"/>
      <name val="Arial"/>
      <family val="2"/>
    </font>
    <font>
      <b/>
      <sz val="10"/>
      <name val="Arial CE"/>
      <family val="2"/>
    </font>
    <font>
      <b/>
      <i/>
      <sz val="14"/>
      <name val="Arial"/>
      <family val="2"/>
    </font>
    <font>
      <b/>
      <sz val="20"/>
      <name val="Arial CE"/>
      <family val="2"/>
    </font>
    <font>
      <i/>
      <sz val="10"/>
      <name val="Arial CE"/>
      <family val="2"/>
    </font>
    <font>
      <sz val="9"/>
      <color rgb="FFFF0000"/>
      <name val="Times New Roman CE"/>
      <family val="1"/>
    </font>
    <font>
      <sz val="11"/>
      <color rgb="FFFF0000"/>
      <name val="Times New Roman CE"/>
      <family val="1"/>
    </font>
    <font>
      <sz val="12"/>
      <color rgb="FFFF0000"/>
      <name val="Times New Roman CE"/>
      <family val="1"/>
    </font>
    <font>
      <b/>
      <sz val="16"/>
      <name val="Arial"/>
      <family val="2"/>
    </font>
    <font>
      <b/>
      <sz val="10"/>
      <name val="Arial"/>
      <family val="2"/>
    </font>
    <font>
      <i/>
      <sz val="11"/>
      <color indexed="10"/>
      <name val="Times New Roman CE"/>
      <family val="2"/>
    </font>
    <font>
      <i/>
      <sz val="12"/>
      <name val="Arial CE"/>
      <family val="2"/>
    </font>
    <font>
      <b/>
      <sz val="16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E"/>
      <family val="2"/>
    </font>
    <font>
      <sz val="10"/>
      <color rgb="FFFF0000"/>
      <name val="Arial CE"/>
      <family val="2"/>
    </font>
    <font>
      <sz val="11"/>
      <color rgb="FFFF0000"/>
      <name val="Times New Roman"/>
      <family val="1"/>
    </font>
    <font>
      <b/>
      <sz val="12"/>
      <color rgb="FFFF0000"/>
      <name val="Arial"/>
      <family val="2"/>
    </font>
    <font>
      <i/>
      <sz val="10"/>
      <color rgb="FFFF0000"/>
      <name val="Arial"/>
      <family val="2"/>
    </font>
    <font>
      <i/>
      <sz val="10"/>
      <color rgb="FFFF0000"/>
      <name val="Arial CE"/>
      <family val="2"/>
    </font>
    <font>
      <sz val="8"/>
      <name val="Arial CE"/>
      <family val="2"/>
    </font>
    <font>
      <u val="single"/>
      <sz val="11"/>
      <name val="Arial"/>
      <family val="2"/>
    </font>
    <font>
      <sz val="11"/>
      <name val="Arial CE"/>
      <family val="2"/>
    </font>
    <font>
      <sz val="10"/>
      <color rgb="FF000000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11"/>
      <color rgb="FF000000"/>
      <name val="Arial1"/>
      <family val="2"/>
    </font>
    <font>
      <sz val="9"/>
      <name val="Arial"/>
      <family val="2"/>
    </font>
    <font>
      <b/>
      <i/>
      <sz val="20"/>
      <name val="Arial"/>
      <family val="2"/>
    </font>
    <font>
      <i/>
      <sz val="20"/>
      <name val="Arial CE"/>
      <family val="2"/>
    </font>
    <font>
      <b/>
      <u val="single"/>
      <sz val="2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i/>
      <sz val="14"/>
      <name val="Arial CE"/>
      <family val="2"/>
    </font>
    <font>
      <vertAlign val="superscript"/>
      <sz val="9"/>
      <name val="Arial CE"/>
      <family val="2"/>
    </font>
    <font>
      <b/>
      <i/>
      <sz val="1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i/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5" fontId="41" fillId="0" borderId="0" applyBorder="0" applyProtection="0">
      <alignment/>
    </xf>
    <xf numFmtId="0" fontId="47" fillId="0" borderId="0">
      <alignment/>
      <protection/>
    </xf>
    <xf numFmtId="0" fontId="1" fillId="0" borderId="0">
      <alignment/>
      <protection/>
    </xf>
  </cellStyleXfs>
  <cellXfs count="304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 quotePrefix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quotePrefix="1">
      <alignment horizontal="left" vertical="center" wrapText="1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 quotePrefix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49" fontId="10" fillId="0" borderId="0" xfId="0" applyNumberFormat="1" applyFont="1" applyFill="1" applyBorder="1" applyAlignment="1" applyProtection="1" quotePrefix="1">
      <alignment vertical="center" wrapText="1"/>
      <protection locked="0"/>
    </xf>
    <xf numFmtId="49" fontId="9" fillId="0" borderId="0" xfId="0" applyNumberFormat="1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vertical="center" wrapText="1"/>
    </xf>
    <xf numFmtId="0" fontId="10" fillId="0" borderId="0" xfId="0" applyNumberFormat="1" applyFont="1" applyFill="1" applyBorder="1" applyAlignment="1" quotePrefix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2" fontId="7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 quotePrefix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>
      <alignment horizontal="left" vertical="center" wrapText="1" shrinkToFit="1"/>
    </xf>
    <xf numFmtId="0" fontId="1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4" fontId="6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4" fontId="15" fillId="0" borderId="4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49" fontId="31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4" fontId="39" fillId="0" borderId="5" xfId="0" applyNumberFormat="1" applyFont="1" applyFill="1" applyBorder="1" applyAlignment="1">
      <alignment vertical="center"/>
    </xf>
    <xf numFmtId="4" fontId="39" fillId="0" borderId="2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vertical="center"/>
    </xf>
    <xf numFmtId="0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Fill="1" applyBorder="1" applyAlignment="1" applyProtection="1">
      <alignment horizontal="center" vertical="center" wrapText="1"/>
      <protection locked="0"/>
    </xf>
    <xf numFmtId="0" fontId="27" fillId="0" borderId="4" xfId="0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0" applyFont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Alignment="1">
      <alignment horizontal="left" vertical="center" wrapText="1"/>
    </xf>
    <xf numFmtId="0" fontId="33" fillId="0" borderId="0" xfId="0" applyFont="1"/>
    <xf numFmtId="4" fontId="44" fillId="0" borderId="4" xfId="0" applyNumberFormat="1" applyFont="1" applyBorder="1" applyAlignment="1">
      <alignment horizontal="center" vertical="center" wrapText="1"/>
    </xf>
    <xf numFmtId="4" fontId="0" fillId="0" borderId="0" xfId="0" applyNumberFormat="1" applyFont="1"/>
    <xf numFmtId="4" fontId="0" fillId="0" borderId="0" xfId="0" applyNumberFormat="1" applyFont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4" fontId="46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4" fontId="44" fillId="0" borderId="4" xfId="0" applyNumberFormat="1" applyFont="1" applyBorder="1" applyAlignment="1">
      <alignment horizontal="right" vertical="center" wrapText="1"/>
    </xf>
    <xf numFmtId="4" fontId="44" fillId="0" borderId="4" xfId="0" applyNumberFormat="1" applyFont="1" applyBorder="1" applyAlignment="1">
      <alignment horizontal="left" vertical="center" wrapText="1"/>
    </xf>
    <xf numFmtId="4" fontId="48" fillId="0" borderId="1" xfId="0" applyNumberFormat="1" applyFont="1" applyFill="1" applyBorder="1" applyAlignment="1">
      <alignment horizontal="left" vertical="center" wrapText="1"/>
    </xf>
    <xf numFmtId="3" fontId="44" fillId="0" borderId="4" xfId="0" applyNumberFormat="1" applyFont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right" vertical="center" wrapText="1"/>
    </xf>
    <xf numFmtId="2" fontId="6" fillId="0" borderId="7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4" fontId="46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4" fontId="6" fillId="0" borderId="9" xfId="0" applyNumberFormat="1" applyFont="1" applyFill="1" applyBorder="1" applyAlignment="1">
      <alignment vertical="center"/>
    </xf>
    <xf numFmtId="4" fontId="45" fillId="0" borderId="8" xfId="0" applyNumberFormat="1" applyFont="1" applyBorder="1" applyAlignment="1">
      <alignment horizontal="right" vertical="center"/>
    </xf>
    <xf numFmtId="4" fontId="44" fillId="0" borderId="1" xfId="0" applyNumberFormat="1" applyFont="1" applyBorder="1" applyAlignment="1">
      <alignment horizontal="right" vertical="center" wrapText="1"/>
    </xf>
    <xf numFmtId="4" fontId="44" fillId="0" borderId="2" xfId="0" applyNumberFormat="1" applyFont="1" applyBorder="1" applyAlignment="1">
      <alignment vertical="center" wrapText="1"/>
    </xf>
    <xf numFmtId="4" fontId="44" fillId="0" borderId="2" xfId="0" applyNumberFormat="1" applyFont="1" applyBorder="1" applyAlignment="1">
      <alignment horizontal="right" vertical="center" wrapText="1"/>
    </xf>
    <xf numFmtId="4" fontId="44" fillId="0" borderId="3" xfId="0" applyNumberFormat="1" applyFont="1" applyFill="1" applyBorder="1" applyAlignment="1">
      <alignment vertical="center" wrapText="1"/>
    </xf>
    <xf numFmtId="4" fontId="44" fillId="0" borderId="1" xfId="0" applyNumberFormat="1" applyFont="1" applyFill="1" applyBorder="1" applyAlignment="1">
      <alignment horizontal="right" vertical="center" wrapText="1"/>
    </xf>
    <xf numFmtId="4" fontId="44" fillId="0" borderId="4" xfId="0" applyNumberFormat="1" applyFont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right" vertical="center"/>
    </xf>
    <xf numFmtId="0" fontId="5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44" fillId="0" borderId="4" xfId="0" applyNumberFormat="1" applyFont="1" applyFill="1" applyBorder="1" applyAlignment="1">
      <alignment vertical="center" wrapText="1"/>
    </xf>
    <xf numFmtId="4" fontId="44" fillId="0" borderId="4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Alignment="1">
      <alignment vertical="center" wrapText="1"/>
    </xf>
    <xf numFmtId="4" fontId="44" fillId="0" borderId="4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6" fillId="0" borderId="2" xfId="0" applyNumberFormat="1" applyFont="1" applyFill="1" applyBorder="1" applyAlignment="1">
      <alignment horizontal="right" vertical="center" wrapText="1"/>
    </xf>
    <xf numFmtId="2" fontId="6" fillId="0" borderId="5" xfId="0" applyNumberFormat="1" applyFont="1" applyFill="1" applyBorder="1" applyAlignment="1">
      <alignment horizontal="right" vertical="center" wrapText="1"/>
    </xf>
    <xf numFmtId="2" fontId="0" fillId="0" borderId="7" xfId="0" applyNumberFormat="1" applyFont="1" applyBorder="1" applyAlignment="1">
      <alignment horizontal="right" vertical="center" wrapText="1"/>
    </xf>
    <xf numFmtId="2" fontId="0" fillId="0" borderId="5" xfId="0" applyNumberFormat="1" applyFont="1" applyBorder="1" applyAlignment="1">
      <alignment horizontal="right" vertical="center" wrapText="1"/>
    </xf>
    <xf numFmtId="2" fontId="0" fillId="0" borderId="3" xfId="0" applyNumberFormat="1" applyFont="1" applyBorder="1" applyAlignment="1">
      <alignment horizontal="right" vertical="center" wrapText="1"/>
    </xf>
    <xf numFmtId="2" fontId="6" fillId="0" borderId="3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Fill="1" applyBorder="1" applyAlignment="1">
      <alignment horizontal="right" vertical="center"/>
    </xf>
    <xf numFmtId="2" fontId="0" fillId="0" borderId="2" xfId="0" applyNumberFormat="1" applyFont="1" applyBorder="1" applyAlignment="1">
      <alignment horizontal="right" vertical="center" wrapText="1"/>
    </xf>
    <xf numFmtId="2" fontId="39" fillId="0" borderId="5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vertical="center"/>
    </xf>
    <xf numFmtId="2" fontId="40" fillId="0" borderId="7" xfId="0" applyNumberFormat="1" applyFont="1" applyBorder="1" applyAlignment="1">
      <alignment horizontal="right" vertical="center" wrapText="1"/>
    </xf>
    <xf numFmtId="4" fontId="6" fillId="0" borderId="4" xfId="0" applyNumberFormat="1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2" fontId="26" fillId="0" borderId="0" xfId="0" applyNumberFormat="1" applyFont="1" applyFill="1" applyBorder="1" applyAlignment="1">
      <alignment vertical="center" wrapText="1"/>
    </xf>
    <xf numFmtId="1" fontId="57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57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8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vertical="center" wrapText="1"/>
    </xf>
    <xf numFmtId="3" fontId="6" fillId="0" borderId="3" xfId="0" applyNumberFormat="1" applyFont="1" applyFill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4" fontId="19" fillId="2" borderId="1" xfId="0" applyNumberFormat="1" applyFont="1" applyFill="1" applyBorder="1" applyAlignment="1">
      <alignment horizontal="right" vertical="center" wrapText="1"/>
    </xf>
    <xf numFmtId="4" fontId="40" fillId="0" borderId="2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4" fontId="40" fillId="0" borderId="3" xfId="0" applyNumberFormat="1" applyFont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4" fontId="40" fillId="0" borderId="1" xfId="0" applyNumberFormat="1" applyFont="1" applyBorder="1" applyAlignment="1">
      <alignment horizontal="right" vertical="center" wrapText="1"/>
    </xf>
    <xf numFmtId="0" fontId="0" fillId="0" borderId="3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4" fontId="40" fillId="0" borderId="3" xfId="0" applyNumberFormat="1" applyFont="1" applyBorder="1" applyAlignment="1">
      <alignment horizontal="left" vertical="center" wrapText="1"/>
    </xf>
    <xf numFmtId="4" fontId="19" fillId="2" borderId="8" xfId="0" applyNumberFormat="1" applyFont="1" applyFill="1" applyBorder="1" applyAlignment="1">
      <alignment horizontal="right" vertical="center" wrapText="1"/>
    </xf>
    <xf numFmtId="2" fontId="6" fillId="0" borderId="11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Fill="1" applyBorder="1" applyAlignment="1">
      <alignment horizontal="right" vertical="center" wrapText="1"/>
    </xf>
    <xf numFmtId="4" fontId="19" fillId="2" borderId="8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/>
    </xf>
    <xf numFmtId="4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62" fillId="0" borderId="4" xfId="0" applyFont="1" applyBorder="1" applyAlignment="1">
      <alignment horizontal="center" vertical="center" wrapText="1"/>
    </xf>
    <xf numFmtId="0" fontId="61" fillId="0" borderId="4" xfId="0" applyFont="1" applyBorder="1" applyAlignment="1">
      <alignment vertical="center"/>
    </xf>
    <xf numFmtId="4" fontId="61" fillId="0" borderId="4" xfId="0" applyNumberFormat="1" applyFont="1" applyBorder="1" applyAlignment="1">
      <alignment horizontal="right" vertical="center"/>
    </xf>
    <xf numFmtId="4" fontId="62" fillId="0" borderId="4" xfId="0" applyNumberFormat="1" applyFont="1" applyBorder="1" applyAlignment="1">
      <alignment horizontal="right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right" vertical="center" wrapText="1"/>
    </xf>
    <xf numFmtId="4" fontId="19" fillId="0" borderId="8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/>
    </xf>
    <xf numFmtId="4" fontId="45" fillId="0" borderId="4" xfId="0" applyNumberFormat="1" applyFont="1" applyBorder="1" applyAlignment="1">
      <alignment vertical="center" wrapText="1"/>
    </xf>
    <xf numFmtId="4" fontId="44" fillId="0" borderId="1" xfId="0" applyNumberFormat="1" applyFont="1" applyBorder="1" applyAlignment="1">
      <alignment vertical="center" wrapText="1"/>
    </xf>
    <xf numFmtId="4" fontId="44" fillId="0" borderId="1" xfId="0" applyNumberFormat="1" applyFont="1" applyBorder="1" applyAlignment="1">
      <alignment horizontal="center" vertical="center" wrapText="1"/>
    </xf>
    <xf numFmtId="4" fontId="44" fillId="0" borderId="1" xfId="0" applyNumberFormat="1" applyFont="1" applyFill="1" applyBorder="1" applyAlignment="1">
      <alignment vertical="center" wrapText="1"/>
    </xf>
    <xf numFmtId="4" fontId="44" fillId="0" borderId="3" xfId="0" applyNumberFormat="1" applyFont="1" applyBorder="1" applyAlignment="1">
      <alignment vertical="center" wrapText="1"/>
    </xf>
    <xf numFmtId="4" fontId="44" fillId="0" borderId="3" xfId="0" applyNumberFormat="1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62" fillId="0" borderId="9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62" fillId="0" borderId="8" xfId="0" applyFont="1" applyBorder="1" applyAlignment="1">
      <alignment vertical="center" wrapText="1"/>
    </xf>
    <xf numFmtId="0" fontId="61" fillId="0" borderId="9" xfId="0" applyFont="1" applyBorder="1" applyAlignment="1">
      <alignment horizontal="center" vertical="center"/>
    </xf>
    <xf numFmtId="0" fontId="61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59" fillId="0" borderId="0" xfId="0" applyFont="1" applyFill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62" fillId="0" borderId="4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5" fillId="0" borderId="7" xfId="0" applyNumberFormat="1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5" fillId="0" borderId="9" xfId="0" applyNumberFormat="1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15" fillId="2" borderId="9" xfId="0" applyNumberFormat="1" applyFont="1" applyFill="1" applyBorder="1" applyAlignment="1">
      <alignment horizontal="left" vertical="center" wrapText="1"/>
    </xf>
    <xf numFmtId="0" fontId="19" fillId="2" borderId="13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0" fillId="2" borderId="13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15" fillId="2" borderId="4" xfId="0" applyNumberFormat="1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0" xfId="0" applyNumberFormat="1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center" vertical="center" wrapText="1"/>
    </xf>
    <xf numFmtId="2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9" xfId="0" applyNumberFormat="1" applyFont="1" applyBorder="1" applyAlignment="1">
      <alignment horizontal="center" vertical="center"/>
    </xf>
    <xf numFmtId="4" fontId="45" fillId="0" borderId="13" xfId="0" applyNumberFormat="1" applyFont="1" applyBorder="1" applyAlignment="1">
      <alignment horizontal="center" vertical="center"/>
    </xf>
    <xf numFmtId="4" fontId="45" fillId="0" borderId="8" xfId="0" applyNumberFormat="1" applyFont="1" applyBorder="1" applyAlignment="1">
      <alignment horizontal="center" vertical="center"/>
    </xf>
    <xf numFmtId="0" fontId="17" fillId="0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" fontId="44" fillId="0" borderId="6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4" fontId="44" fillId="0" borderId="1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4" fontId="44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4" fontId="44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4" fontId="44" fillId="0" borderId="1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4" fontId="45" fillId="0" borderId="4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0" fontId="46" fillId="0" borderId="0" xfId="0" applyFont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4" fontId="44" fillId="0" borderId="4" xfId="0" applyNumberFormat="1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4" fontId="48" fillId="0" borderId="4" xfId="0" applyNumberFormat="1" applyFont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40" fillId="0" borderId="3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3" xfId="20"/>
    <cellStyle name="Excel Built-in Normal" xfId="21"/>
    <cellStyle name="Normalny 2" xfId="22"/>
    <cellStyle name="Normalny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workbookViewId="0" topLeftCell="A1">
      <selection activeCell="H23" sqref="H23"/>
    </sheetView>
  </sheetViews>
  <sheetFormatPr defaultColWidth="9.00390625" defaultRowHeight="12.75"/>
  <cols>
    <col min="1" max="1" width="4.875" style="0" customWidth="1"/>
    <col min="2" max="2" width="40.75390625" style="0" customWidth="1"/>
    <col min="3" max="3" width="15.125" style="0" customWidth="1"/>
    <col min="4" max="4" width="12.75390625" style="0" customWidth="1"/>
    <col min="5" max="5" width="15.25390625" style="0" customWidth="1"/>
    <col min="6" max="7" width="12.75390625" style="0" customWidth="1"/>
    <col min="8" max="8" width="14.25390625" style="0" customWidth="1"/>
    <col min="9" max="10" width="12.75390625" style="0" customWidth="1"/>
  </cols>
  <sheetData>
    <row r="1" ht="12.75">
      <c r="B1" s="192" t="s">
        <v>357</v>
      </c>
    </row>
    <row r="2" ht="12.75">
      <c r="B2" s="193" t="s">
        <v>358</v>
      </c>
    </row>
    <row r="5" spans="1:5" ht="26.25">
      <c r="A5" s="216" t="s">
        <v>359</v>
      </c>
      <c r="B5" s="216"/>
      <c r="C5" s="216"/>
      <c r="D5" s="216"/>
      <c r="E5" s="216"/>
    </row>
    <row r="6" spans="1:5" ht="7.5" customHeight="1">
      <c r="A6" s="217"/>
      <c r="B6" s="217"/>
      <c r="C6" s="217"/>
      <c r="D6" s="217"/>
      <c r="E6" s="217"/>
    </row>
    <row r="7" spans="1:5" ht="12.75">
      <c r="A7" s="217" t="s">
        <v>119</v>
      </c>
      <c r="B7" s="217"/>
      <c r="C7" s="217"/>
      <c r="D7" s="217"/>
      <c r="E7" s="217"/>
    </row>
    <row r="8" spans="1:5" ht="51.75" customHeight="1">
      <c r="A8" s="218" t="s">
        <v>268</v>
      </c>
      <c r="B8" s="219"/>
      <c r="C8" s="219"/>
      <c r="D8" s="219"/>
      <c r="E8" s="219"/>
    </row>
    <row r="11" spans="1:5" ht="15.75">
      <c r="A11" s="220" t="s">
        <v>6</v>
      </c>
      <c r="B11" s="220" t="s">
        <v>120</v>
      </c>
      <c r="C11" s="220" t="s">
        <v>9</v>
      </c>
      <c r="D11" s="220"/>
      <c r="E11" s="220"/>
    </row>
    <row r="12" spans="1:5" ht="31.5">
      <c r="A12" s="220"/>
      <c r="B12" s="220"/>
      <c r="C12" s="194" t="s">
        <v>121</v>
      </c>
      <c r="D12" s="194" t="s">
        <v>28</v>
      </c>
      <c r="E12" s="194" t="s">
        <v>122</v>
      </c>
    </row>
    <row r="13" spans="1:5" ht="12.75">
      <c r="A13" s="209"/>
      <c r="B13" s="209"/>
      <c r="C13" s="209"/>
      <c r="D13" s="209"/>
      <c r="E13" s="209"/>
    </row>
    <row r="14" spans="1:5" ht="30" customHeight="1">
      <c r="A14" s="210" t="s">
        <v>264</v>
      </c>
      <c r="B14" s="211"/>
      <c r="C14" s="211"/>
      <c r="D14" s="211"/>
      <c r="E14" s="212"/>
    </row>
    <row r="15" spans="1:5" ht="30" customHeight="1">
      <c r="A15" s="195" t="s">
        <v>18</v>
      </c>
      <c r="B15" s="195" t="s">
        <v>38</v>
      </c>
      <c r="C15" s="196">
        <f>'drogi Słoneczna'!G182</f>
        <v>0</v>
      </c>
      <c r="D15" s="196">
        <f>'drogi Słoneczna'!G183</f>
        <v>0</v>
      </c>
      <c r="E15" s="196">
        <f>D15+C15</f>
        <v>0</v>
      </c>
    </row>
    <row r="16" spans="1:5" ht="30" customHeight="1">
      <c r="A16" s="195" t="s">
        <v>19</v>
      </c>
      <c r="B16" s="195" t="s">
        <v>197</v>
      </c>
      <c r="C16" s="196">
        <f>'kanaliza Słoneczna'!G58</f>
        <v>0</v>
      </c>
      <c r="D16" s="196">
        <f>'kanaliza Słoneczna'!G59</f>
        <v>0</v>
      </c>
      <c r="E16" s="196">
        <f aca="true" t="shared" si="0" ref="E16:E17">D16+C16</f>
        <v>0</v>
      </c>
    </row>
    <row r="17" spans="1:5" ht="30" customHeight="1">
      <c r="A17" s="195" t="s">
        <v>4</v>
      </c>
      <c r="B17" s="195" t="s">
        <v>265</v>
      </c>
      <c r="C17" s="196">
        <f>'oświetlenie Słoneczna'!G50</f>
        <v>0</v>
      </c>
      <c r="D17" s="196">
        <f>'oświetlenie Słoneczna'!G51</f>
        <v>0</v>
      </c>
      <c r="E17" s="196">
        <f t="shared" si="0"/>
        <v>0</v>
      </c>
    </row>
    <row r="18" spans="1:5" ht="30" customHeight="1">
      <c r="A18" s="213" t="s">
        <v>266</v>
      </c>
      <c r="B18" s="214"/>
      <c r="C18" s="197">
        <f>SUM(C15:C17)</f>
        <v>0</v>
      </c>
      <c r="D18" s="197">
        <f aca="true" t="shared" si="1" ref="D18:E18">SUM(D15:D17)</f>
        <v>0</v>
      </c>
      <c r="E18" s="197">
        <f t="shared" si="1"/>
        <v>0</v>
      </c>
    </row>
    <row r="19" ht="12.75">
      <c r="G19" s="186"/>
    </row>
    <row r="25" spans="3:5" ht="12.75">
      <c r="C25" s="215" t="s">
        <v>360</v>
      </c>
      <c r="D25" s="215"/>
      <c r="E25" s="215"/>
    </row>
    <row r="26" spans="3:5" ht="12.75">
      <c r="C26" s="215" t="s">
        <v>29</v>
      </c>
      <c r="D26" s="215"/>
      <c r="E26" s="215"/>
    </row>
    <row r="27" spans="3:5" ht="12.75">
      <c r="C27" s="215"/>
      <c r="D27" s="215"/>
      <c r="E27" s="215"/>
    </row>
    <row r="28" spans="3:5" ht="12.75">
      <c r="C28" s="215"/>
      <c r="D28" s="215"/>
      <c r="E28" s="215"/>
    </row>
    <row r="29" spans="3:5" ht="12.75">
      <c r="C29" s="215"/>
      <c r="D29" s="215"/>
      <c r="E29" s="215"/>
    </row>
    <row r="30" spans="3:5" ht="12.75">
      <c r="C30" s="215"/>
      <c r="D30" s="215"/>
      <c r="E30" s="215"/>
    </row>
    <row r="31" spans="3:5" ht="12.75">
      <c r="C31" s="215"/>
      <c r="D31" s="215"/>
      <c r="E31" s="215"/>
    </row>
    <row r="32" spans="3:5" ht="12.75">
      <c r="C32" s="215"/>
      <c r="D32" s="215"/>
      <c r="E32" s="215"/>
    </row>
    <row r="33" spans="3:5" ht="12.75">
      <c r="C33" s="215"/>
      <c r="D33" s="215"/>
      <c r="E33" s="215"/>
    </row>
    <row r="34" spans="3:5" ht="12.75">
      <c r="C34" s="215" t="s">
        <v>360</v>
      </c>
      <c r="D34" s="215"/>
      <c r="E34" s="215"/>
    </row>
    <row r="35" spans="3:5" ht="12.75">
      <c r="C35" s="215" t="s">
        <v>30</v>
      </c>
      <c r="D35" s="215"/>
      <c r="E35" s="215"/>
    </row>
  </sheetData>
  <mergeCells count="21">
    <mergeCell ref="C31:E31"/>
    <mergeCell ref="C32:E32"/>
    <mergeCell ref="C33:E33"/>
    <mergeCell ref="C34:E34"/>
    <mergeCell ref="C35:E35"/>
    <mergeCell ref="C26:E26"/>
    <mergeCell ref="C27:E27"/>
    <mergeCell ref="C28:E28"/>
    <mergeCell ref="C29:E29"/>
    <mergeCell ref="C30:E30"/>
    <mergeCell ref="A13:E13"/>
    <mergeCell ref="A14:E14"/>
    <mergeCell ref="A18:B18"/>
    <mergeCell ref="C25:E25"/>
    <mergeCell ref="A5:E5"/>
    <mergeCell ref="A6:E6"/>
    <mergeCell ref="A7:E7"/>
    <mergeCell ref="A8:E8"/>
    <mergeCell ref="A11:A12"/>
    <mergeCell ref="B11:B12"/>
    <mergeCell ref="C11:E1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97"/>
  <sheetViews>
    <sheetView tabSelected="1" zoomScale="85" zoomScaleNormal="85" zoomScaleSheetLayoutView="55" zoomScalePageLayoutView="55" workbookViewId="0" topLeftCell="A154">
      <selection activeCell="L168" sqref="L168"/>
    </sheetView>
  </sheetViews>
  <sheetFormatPr defaultColWidth="9.00390625" defaultRowHeight="12.75"/>
  <cols>
    <col min="1" max="1" width="7.125" style="49" customWidth="1"/>
    <col min="2" max="2" width="15.00390625" style="49" customWidth="1"/>
    <col min="3" max="3" width="90.625" style="6" customWidth="1"/>
    <col min="4" max="4" width="5.75390625" style="9" customWidth="1"/>
    <col min="5" max="5" width="15.125" style="34" customWidth="1"/>
    <col min="6" max="6" width="14.125" style="41" customWidth="1"/>
    <col min="7" max="7" width="15.75390625" style="68" customWidth="1"/>
    <col min="8" max="9" width="9.125" style="41" customWidth="1"/>
    <col min="10" max="10" width="26.75390625" style="41" customWidth="1"/>
    <col min="11" max="11" width="16.375" style="41" customWidth="1"/>
    <col min="12" max="12" width="17.875" style="41" customWidth="1"/>
    <col min="13" max="16384" width="9.125" style="41" customWidth="1"/>
  </cols>
  <sheetData>
    <row r="1" spans="1:7" ht="27">
      <c r="A1" s="255" t="s">
        <v>359</v>
      </c>
      <c r="B1" s="255"/>
      <c r="C1" s="255"/>
      <c r="D1" s="255"/>
      <c r="E1" s="255"/>
      <c r="F1" s="255"/>
      <c r="G1" s="255"/>
    </row>
    <row r="2" spans="1:7" ht="25.5">
      <c r="A2" s="246" t="s">
        <v>31</v>
      </c>
      <c r="B2" s="246"/>
      <c r="C2" s="247" t="s">
        <v>268</v>
      </c>
      <c r="D2" s="248"/>
      <c r="E2" s="248"/>
      <c r="F2" s="248"/>
      <c r="G2" s="248"/>
    </row>
    <row r="3" spans="1:7" ht="26.25">
      <c r="A3" s="256" t="s">
        <v>38</v>
      </c>
      <c r="B3" s="256"/>
      <c r="C3" s="256"/>
      <c r="D3" s="256"/>
      <c r="E3" s="256"/>
      <c r="F3" s="256"/>
      <c r="G3" s="256"/>
    </row>
    <row r="4" spans="1:6" ht="20.25">
      <c r="A4" s="164"/>
      <c r="B4" s="164"/>
      <c r="C4" s="164"/>
      <c r="D4" s="164"/>
      <c r="E4" s="165"/>
      <c r="F4" s="68"/>
    </row>
    <row r="5" spans="1:7" ht="12.75">
      <c r="A5" s="253" t="s">
        <v>6</v>
      </c>
      <c r="B5" s="253" t="s">
        <v>8</v>
      </c>
      <c r="C5" s="254" t="s">
        <v>64</v>
      </c>
      <c r="D5" s="253" t="s">
        <v>1</v>
      </c>
      <c r="E5" s="257" t="s">
        <v>2</v>
      </c>
      <c r="F5" s="258" t="s">
        <v>63</v>
      </c>
      <c r="G5" s="258" t="s">
        <v>9</v>
      </c>
    </row>
    <row r="6" spans="1:7" s="68" customFormat="1" ht="12.75">
      <c r="A6" s="239"/>
      <c r="B6" s="239"/>
      <c r="C6" s="239"/>
      <c r="D6" s="239"/>
      <c r="E6" s="239"/>
      <c r="F6" s="239"/>
      <c r="G6" s="239"/>
    </row>
    <row r="7" spans="1:10" s="3" customFormat="1" ht="9.75" customHeight="1">
      <c r="A7" s="166">
        <v>1</v>
      </c>
      <c r="B7" s="167">
        <v>2</v>
      </c>
      <c r="C7" s="166" t="s">
        <v>5</v>
      </c>
      <c r="D7" s="166">
        <v>4</v>
      </c>
      <c r="E7" s="166">
        <v>5</v>
      </c>
      <c r="F7" s="166">
        <v>6</v>
      </c>
      <c r="G7" s="166">
        <v>7</v>
      </c>
      <c r="J7" s="3" t="s">
        <v>173</v>
      </c>
    </row>
    <row r="8" spans="1:7" s="68" customFormat="1" ht="20.1" customHeight="1">
      <c r="A8" s="240" t="s">
        <v>50</v>
      </c>
      <c r="B8" s="249"/>
      <c r="C8" s="249"/>
      <c r="D8" s="249"/>
      <c r="E8" s="249"/>
      <c r="F8" s="250"/>
      <c r="G8" s="168">
        <f>SUM(G9:G34)</f>
        <v>0</v>
      </c>
    </row>
    <row r="9" spans="1:7" s="1" customFormat="1" ht="14.25">
      <c r="A9" s="226" t="s">
        <v>18</v>
      </c>
      <c r="B9" s="226" t="s">
        <v>39</v>
      </c>
      <c r="C9" s="169" t="s">
        <v>40</v>
      </c>
      <c r="D9" s="187" t="s">
        <v>7</v>
      </c>
      <c r="E9" s="150">
        <v>67</v>
      </c>
      <c r="F9" s="67">
        <v>0</v>
      </c>
      <c r="G9" s="67">
        <f>ROUND(E9*F9,2)</f>
        <v>0</v>
      </c>
    </row>
    <row r="10" spans="1:7" s="1" customFormat="1" ht="14.25">
      <c r="A10" s="221"/>
      <c r="B10" s="221"/>
      <c r="C10" s="170">
        <v>67</v>
      </c>
      <c r="D10" s="190"/>
      <c r="E10" s="156"/>
      <c r="F10" s="171"/>
      <c r="G10" s="171"/>
    </row>
    <row r="11" spans="1:7" s="1" customFormat="1" ht="14.25">
      <c r="A11" s="226" t="s">
        <v>19</v>
      </c>
      <c r="B11" s="232" t="s">
        <v>43</v>
      </c>
      <c r="C11" s="82" t="s">
        <v>41</v>
      </c>
      <c r="D11" s="227" t="s">
        <v>7</v>
      </c>
      <c r="E11" s="123">
        <v>50</v>
      </c>
      <c r="F11" s="83">
        <v>0</v>
      </c>
      <c r="G11" s="67">
        <f>ROUND(E11*F11,2)</f>
        <v>0</v>
      </c>
    </row>
    <row r="12" spans="1:7" s="1" customFormat="1" ht="14.25">
      <c r="A12" s="221"/>
      <c r="B12" s="233"/>
      <c r="C12" s="84" t="s">
        <v>361</v>
      </c>
      <c r="D12" s="239"/>
      <c r="E12" s="124"/>
      <c r="F12" s="85"/>
      <c r="G12" s="58"/>
    </row>
    <row r="13" spans="1:7" s="1" customFormat="1" ht="14.25">
      <c r="A13" s="226" t="s">
        <v>4</v>
      </c>
      <c r="B13" s="244" t="s">
        <v>45</v>
      </c>
      <c r="C13" s="80" t="s">
        <v>123</v>
      </c>
      <c r="D13" s="245" t="s">
        <v>3</v>
      </c>
      <c r="E13" s="152">
        <v>225</v>
      </c>
      <c r="F13" s="81">
        <v>0</v>
      </c>
      <c r="G13" s="67">
        <f>ROUND(E13*F13,2)</f>
        <v>0</v>
      </c>
    </row>
    <row r="14" spans="1:7" s="1" customFormat="1" ht="14.25">
      <c r="A14" s="221"/>
      <c r="B14" s="233"/>
      <c r="C14" s="80" t="s">
        <v>307</v>
      </c>
      <c r="D14" s="239"/>
      <c r="E14" s="152"/>
      <c r="F14" s="81"/>
      <c r="G14" s="56"/>
    </row>
    <row r="15" spans="1:7" s="1" customFormat="1" ht="14.25">
      <c r="A15" s="226" t="s">
        <v>13</v>
      </c>
      <c r="B15" s="232" t="s">
        <v>45</v>
      </c>
      <c r="C15" s="82" t="s">
        <v>124</v>
      </c>
      <c r="D15" s="227" t="s">
        <v>3</v>
      </c>
      <c r="E15" s="150">
        <v>22</v>
      </c>
      <c r="F15" s="55">
        <v>0</v>
      </c>
      <c r="G15" s="67">
        <f>ROUND(E15*F15,2)</f>
        <v>0</v>
      </c>
    </row>
    <row r="16" spans="1:7" s="1" customFormat="1" ht="14.25">
      <c r="A16" s="221"/>
      <c r="B16" s="233"/>
      <c r="C16" s="84" t="s">
        <v>84</v>
      </c>
      <c r="D16" s="239"/>
      <c r="E16" s="156"/>
      <c r="F16" s="58"/>
      <c r="G16" s="58"/>
    </row>
    <row r="17" spans="1:7" s="1" customFormat="1" ht="14.25">
      <c r="A17" s="226" t="s">
        <v>14</v>
      </c>
      <c r="B17" s="232" t="s">
        <v>44</v>
      </c>
      <c r="C17" s="82" t="s">
        <v>118</v>
      </c>
      <c r="D17" s="227" t="s">
        <v>3</v>
      </c>
      <c r="E17" s="150">
        <v>2600</v>
      </c>
      <c r="F17" s="55">
        <v>0</v>
      </c>
      <c r="G17" s="67">
        <f>ROUND(E17*F17,2)</f>
        <v>0</v>
      </c>
    </row>
    <row r="18" spans="1:7" s="1" customFormat="1" ht="14.25">
      <c r="A18" s="221"/>
      <c r="B18" s="233"/>
      <c r="C18" s="84" t="s">
        <v>308</v>
      </c>
      <c r="D18" s="239"/>
      <c r="E18" s="156"/>
      <c r="F18" s="58"/>
      <c r="G18" s="58"/>
    </row>
    <row r="19" spans="1:10" s="1" customFormat="1" ht="28.5">
      <c r="A19" s="226" t="s">
        <v>15</v>
      </c>
      <c r="B19" s="232" t="s">
        <v>126</v>
      </c>
      <c r="C19" s="82" t="s">
        <v>125</v>
      </c>
      <c r="D19" s="227" t="s">
        <v>3</v>
      </c>
      <c r="E19" s="150">
        <v>2600</v>
      </c>
      <c r="F19" s="55">
        <v>0</v>
      </c>
      <c r="G19" s="67">
        <f>ROUND(E19*F19,2)</f>
        <v>0</v>
      </c>
      <c r="J19" s="101"/>
    </row>
    <row r="20" spans="1:7" s="1" customFormat="1" ht="14.25">
      <c r="A20" s="221"/>
      <c r="B20" s="233"/>
      <c r="C20" s="84" t="s">
        <v>308</v>
      </c>
      <c r="D20" s="239"/>
      <c r="E20" s="156"/>
      <c r="F20" s="58"/>
      <c r="G20" s="58"/>
    </row>
    <row r="21" spans="1:7" s="1" customFormat="1" ht="14.25">
      <c r="A21" s="226" t="s">
        <v>16</v>
      </c>
      <c r="B21" s="232" t="s">
        <v>127</v>
      </c>
      <c r="C21" s="82" t="s">
        <v>128</v>
      </c>
      <c r="D21" s="227" t="s">
        <v>3</v>
      </c>
      <c r="E21" s="150">
        <v>165</v>
      </c>
      <c r="F21" s="55">
        <v>0</v>
      </c>
      <c r="G21" s="67">
        <f>ROUND(E21*F21,2)</f>
        <v>0</v>
      </c>
    </row>
    <row r="22" spans="1:7" s="1" customFormat="1" ht="14.25">
      <c r="A22" s="221"/>
      <c r="B22" s="233"/>
      <c r="C22" s="84" t="s">
        <v>309</v>
      </c>
      <c r="D22" s="239"/>
      <c r="E22" s="156"/>
      <c r="F22" s="58"/>
      <c r="G22" s="58"/>
    </row>
    <row r="23" spans="1:7" s="1" customFormat="1" ht="14.25">
      <c r="A23" s="226" t="s">
        <v>20</v>
      </c>
      <c r="B23" s="244" t="s">
        <v>45</v>
      </c>
      <c r="C23" s="80" t="s">
        <v>129</v>
      </c>
      <c r="D23" s="245" t="s">
        <v>3</v>
      </c>
      <c r="E23" s="152">
        <v>45</v>
      </c>
      <c r="F23" s="81">
        <v>0</v>
      </c>
      <c r="G23" s="67">
        <f>ROUND(E23*F23,2)</f>
        <v>0</v>
      </c>
    </row>
    <row r="24" spans="1:7" s="1" customFormat="1" ht="14.25">
      <c r="A24" s="221"/>
      <c r="B24" s="233"/>
      <c r="C24" s="80" t="s">
        <v>90</v>
      </c>
      <c r="D24" s="239"/>
      <c r="E24" s="159"/>
      <c r="F24" s="87"/>
      <c r="G24" s="88"/>
    </row>
    <row r="25" spans="1:7" s="1" customFormat="1" ht="14.25">
      <c r="A25" s="226" t="s">
        <v>17</v>
      </c>
      <c r="B25" s="232" t="s">
        <v>130</v>
      </c>
      <c r="C25" s="82" t="s">
        <v>131</v>
      </c>
      <c r="D25" s="227" t="s">
        <v>3</v>
      </c>
      <c r="E25" s="150">
        <v>2825</v>
      </c>
      <c r="F25" s="55">
        <v>0</v>
      </c>
      <c r="G25" s="67">
        <f>ROUND(E25*F25,2)</f>
        <v>0</v>
      </c>
    </row>
    <row r="26" spans="1:7" s="1" customFormat="1" ht="14.25">
      <c r="A26" s="221"/>
      <c r="B26" s="233"/>
      <c r="C26" s="84" t="s">
        <v>310</v>
      </c>
      <c r="D26" s="239"/>
      <c r="E26" s="156"/>
      <c r="F26" s="58"/>
      <c r="G26" s="58"/>
    </row>
    <row r="27" spans="1:7" s="1" customFormat="1" ht="28.5">
      <c r="A27" s="226" t="s">
        <v>21</v>
      </c>
      <c r="B27" s="232" t="s">
        <v>47</v>
      </c>
      <c r="C27" s="82" t="s">
        <v>132</v>
      </c>
      <c r="D27" s="227" t="s">
        <v>3</v>
      </c>
      <c r="E27" s="150">
        <v>2825</v>
      </c>
      <c r="F27" s="55">
        <v>0</v>
      </c>
      <c r="G27" s="67">
        <f>ROUND(E27*F27,2)</f>
        <v>0</v>
      </c>
    </row>
    <row r="28" spans="1:7" s="1" customFormat="1" ht="14.25">
      <c r="A28" s="221"/>
      <c r="B28" s="233"/>
      <c r="C28" s="84" t="s">
        <v>310</v>
      </c>
      <c r="D28" s="239"/>
      <c r="E28" s="156"/>
      <c r="F28" s="58"/>
      <c r="G28" s="58"/>
    </row>
    <row r="29" spans="1:7" s="1" customFormat="1" ht="14.25">
      <c r="A29" s="226" t="s">
        <v>22</v>
      </c>
      <c r="B29" s="232" t="s">
        <v>46</v>
      </c>
      <c r="C29" s="82" t="s">
        <v>133</v>
      </c>
      <c r="D29" s="227" t="s">
        <v>3</v>
      </c>
      <c r="E29" s="150">
        <v>260</v>
      </c>
      <c r="F29" s="55">
        <v>0</v>
      </c>
      <c r="G29" s="67">
        <f>ROUND(E29*F29,2)</f>
        <v>0</v>
      </c>
    </row>
    <row r="30" spans="1:7" s="1" customFormat="1" ht="14.25">
      <c r="A30" s="221"/>
      <c r="B30" s="233"/>
      <c r="C30" s="84" t="s">
        <v>134</v>
      </c>
      <c r="D30" s="239"/>
      <c r="E30" s="156"/>
      <c r="F30" s="58"/>
      <c r="G30" s="58"/>
    </row>
    <row r="31" spans="1:7" ht="14.25">
      <c r="A31" s="226" t="s">
        <v>25</v>
      </c>
      <c r="B31" s="232" t="s">
        <v>42</v>
      </c>
      <c r="C31" s="82" t="s">
        <v>135</v>
      </c>
      <c r="D31" s="227" t="s">
        <v>3</v>
      </c>
      <c r="E31" s="123">
        <v>22</v>
      </c>
      <c r="F31" s="83">
        <v>0</v>
      </c>
      <c r="G31" s="67">
        <f>ROUND(E31*F31,2)</f>
        <v>0</v>
      </c>
    </row>
    <row r="32" spans="1:7" ht="14.25">
      <c r="A32" s="221"/>
      <c r="B32" s="233"/>
      <c r="C32" s="84" t="s">
        <v>84</v>
      </c>
      <c r="D32" s="239"/>
      <c r="E32" s="124"/>
      <c r="F32" s="85"/>
      <c r="G32" s="58"/>
    </row>
    <row r="33" spans="1:10" s="68" customFormat="1" ht="14.25">
      <c r="A33" s="226" t="s">
        <v>26</v>
      </c>
      <c r="B33" s="232" t="s">
        <v>48</v>
      </c>
      <c r="C33" s="82" t="s">
        <v>49</v>
      </c>
      <c r="D33" s="227" t="s">
        <v>356</v>
      </c>
      <c r="E33" s="123">
        <v>905</v>
      </c>
      <c r="F33" s="83">
        <v>0</v>
      </c>
      <c r="G33" s="67">
        <f>ROUND(E33*F33,2)</f>
        <v>0</v>
      </c>
      <c r="J33" s="70"/>
    </row>
    <row r="34" spans="1:7" s="68" customFormat="1" ht="14.25">
      <c r="A34" s="221"/>
      <c r="B34" s="233"/>
      <c r="C34" s="84" t="s">
        <v>311</v>
      </c>
      <c r="D34" s="239"/>
      <c r="E34" s="124"/>
      <c r="F34" s="85"/>
      <c r="G34" s="58"/>
    </row>
    <row r="35" spans="1:7" s="68" customFormat="1" ht="12.75">
      <c r="A35" s="251" t="s">
        <v>53</v>
      </c>
      <c r="B35" s="252"/>
      <c r="C35" s="252"/>
      <c r="D35" s="252"/>
      <c r="E35" s="252"/>
      <c r="F35" s="252"/>
      <c r="G35" s="172">
        <f>SUM(G36:G53)</f>
        <v>0</v>
      </c>
    </row>
    <row r="36" spans="1:7" s="68" customFormat="1" ht="28.5">
      <c r="A36" s="221" t="s">
        <v>23</v>
      </c>
      <c r="B36" s="221" t="s">
        <v>48</v>
      </c>
      <c r="C36" s="80" t="s">
        <v>313</v>
      </c>
      <c r="D36" s="224" t="s">
        <v>239</v>
      </c>
      <c r="E36" s="125">
        <v>1</v>
      </c>
      <c r="F36" s="173">
        <v>0</v>
      </c>
      <c r="G36" s="67">
        <f>ROUND(E36*F36,2)</f>
        <v>0</v>
      </c>
    </row>
    <row r="37" spans="1:7" s="68" customFormat="1" ht="14.25">
      <c r="A37" s="222"/>
      <c r="B37" s="223"/>
      <c r="C37" s="84" t="s">
        <v>82</v>
      </c>
      <c r="D37" s="222"/>
      <c r="E37" s="174"/>
      <c r="F37" s="175"/>
      <c r="G37" s="173"/>
    </row>
    <row r="38" spans="1:7" s="68" customFormat="1" ht="28.5">
      <c r="A38" s="223" t="s">
        <v>24</v>
      </c>
      <c r="B38" s="223" t="s">
        <v>48</v>
      </c>
      <c r="C38" s="82" t="s">
        <v>314</v>
      </c>
      <c r="D38" s="225" t="s">
        <v>239</v>
      </c>
      <c r="E38" s="176">
        <v>1</v>
      </c>
      <c r="F38" s="177">
        <v>0</v>
      </c>
      <c r="G38" s="67">
        <f>ROUND(E38*F38,2)</f>
        <v>0</v>
      </c>
    </row>
    <row r="39" spans="1:7" s="68" customFormat="1" ht="14.25">
      <c r="A39" s="222"/>
      <c r="B39" s="223"/>
      <c r="C39" s="178">
        <v>1</v>
      </c>
      <c r="D39" s="222"/>
      <c r="E39" s="174"/>
      <c r="F39" s="175"/>
      <c r="G39" s="173"/>
    </row>
    <row r="40" spans="1:7" s="68" customFormat="1" ht="28.5">
      <c r="A40" s="223" t="s">
        <v>27</v>
      </c>
      <c r="B40" s="223" t="s">
        <v>48</v>
      </c>
      <c r="C40" s="82" t="s">
        <v>315</v>
      </c>
      <c r="D40" s="225" t="s">
        <v>239</v>
      </c>
      <c r="E40" s="176">
        <v>4</v>
      </c>
      <c r="F40" s="177">
        <v>0</v>
      </c>
      <c r="G40" s="67">
        <f>ROUND(E40*F40,2)</f>
        <v>0</v>
      </c>
    </row>
    <row r="41" spans="1:7" s="68" customFormat="1" ht="14.25">
      <c r="A41" s="222"/>
      <c r="B41" s="223"/>
      <c r="C41" s="178">
        <v>4</v>
      </c>
      <c r="D41" s="222"/>
      <c r="E41" s="174"/>
      <c r="F41" s="175"/>
      <c r="G41" s="173"/>
    </row>
    <row r="42" spans="1:7" s="68" customFormat="1" ht="28.5">
      <c r="A42" s="223" t="s">
        <v>33</v>
      </c>
      <c r="B42" s="223" t="s">
        <v>48</v>
      </c>
      <c r="C42" s="82" t="s">
        <v>316</v>
      </c>
      <c r="D42" s="225" t="s">
        <v>239</v>
      </c>
      <c r="E42" s="176">
        <v>11</v>
      </c>
      <c r="F42" s="177">
        <v>0</v>
      </c>
      <c r="G42" s="67">
        <f>ROUND(E42*F42,2)</f>
        <v>0</v>
      </c>
    </row>
    <row r="43" spans="1:7" s="68" customFormat="1" ht="14.25">
      <c r="A43" s="222"/>
      <c r="B43" s="223"/>
      <c r="C43" s="178">
        <v>11</v>
      </c>
      <c r="D43" s="222"/>
      <c r="E43" s="174"/>
      <c r="F43" s="175"/>
      <c r="G43" s="173"/>
    </row>
    <row r="44" spans="1:7" s="68" customFormat="1" ht="28.5">
      <c r="A44" s="223" t="s">
        <v>34</v>
      </c>
      <c r="B44" s="223" t="s">
        <v>48</v>
      </c>
      <c r="C44" s="82" t="s">
        <v>317</v>
      </c>
      <c r="D44" s="225" t="s">
        <v>239</v>
      </c>
      <c r="E44" s="176">
        <v>12</v>
      </c>
      <c r="F44" s="177">
        <v>0</v>
      </c>
      <c r="G44" s="67">
        <f>ROUND(E44*F44,2)</f>
        <v>0</v>
      </c>
    </row>
    <row r="45" spans="1:7" s="68" customFormat="1" ht="14.25">
      <c r="A45" s="222"/>
      <c r="B45" s="223"/>
      <c r="C45" s="178">
        <v>12</v>
      </c>
      <c r="D45" s="222"/>
      <c r="E45" s="174"/>
      <c r="F45" s="175"/>
      <c r="G45" s="173"/>
    </row>
    <row r="46" spans="1:10" s="68" customFormat="1" ht="28.5">
      <c r="A46" s="223" t="s">
        <v>65</v>
      </c>
      <c r="B46" s="223" t="s">
        <v>48</v>
      </c>
      <c r="C46" s="82" t="s">
        <v>318</v>
      </c>
      <c r="D46" s="225" t="s">
        <v>239</v>
      </c>
      <c r="E46" s="123">
        <v>6</v>
      </c>
      <c r="F46" s="177">
        <v>0</v>
      </c>
      <c r="G46" s="67">
        <f>ROUND(E46*F46,2)</f>
        <v>0</v>
      </c>
      <c r="J46" s="129"/>
    </row>
    <row r="47" spans="1:7" s="68" customFormat="1" ht="14.25">
      <c r="A47" s="222"/>
      <c r="B47" s="223"/>
      <c r="C47" s="178">
        <v>6</v>
      </c>
      <c r="D47" s="222"/>
      <c r="E47" s="179"/>
      <c r="F47" s="180"/>
      <c r="G47" s="180"/>
    </row>
    <row r="48" spans="1:7" s="68" customFormat="1" ht="28.5">
      <c r="A48" s="243" t="s">
        <v>66</v>
      </c>
      <c r="B48" s="244" t="s">
        <v>48</v>
      </c>
      <c r="C48" s="82" t="s">
        <v>325</v>
      </c>
      <c r="D48" s="245" t="s">
        <v>136</v>
      </c>
      <c r="E48" s="152">
        <v>665.4</v>
      </c>
      <c r="F48" s="81">
        <v>0</v>
      </c>
      <c r="G48" s="67">
        <f>ROUND(E48*F48,2)</f>
        <v>0</v>
      </c>
    </row>
    <row r="49" spans="1:12" s="68" customFormat="1" ht="14.25">
      <c r="A49" s="221"/>
      <c r="B49" s="233"/>
      <c r="C49" s="84" t="s">
        <v>362</v>
      </c>
      <c r="D49" s="239"/>
      <c r="E49" s="124"/>
      <c r="F49" s="85"/>
      <c r="G49" s="58"/>
      <c r="L49" s="129"/>
    </row>
    <row r="50" spans="1:7" s="68" customFormat="1" ht="28.5">
      <c r="A50" s="226" t="s">
        <v>67</v>
      </c>
      <c r="B50" s="232" t="s">
        <v>48</v>
      </c>
      <c r="C50" s="80" t="s">
        <v>326</v>
      </c>
      <c r="D50" s="227" t="s">
        <v>136</v>
      </c>
      <c r="E50" s="123">
        <v>119.2</v>
      </c>
      <c r="F50" s="83">
        <v>0</v>
      </c>
      <c r="G50" s="67">
        <f>ROUND(E50*F50,2)</f>
        <v>0</v>
      </c>
    </row>
    <row r="51" spans="1:7" s="68" customFormat="1" ht="14.25">
      <c r="A51" s="221"/>
      <c r="B51" s="233"/>
      <c r="C51" s="84" t="s">
        <v>363</v>
      </c>
      <c r="D51" s="239"/>
      <c r="E51" s="124"/>
      <c r="F51" s="85"/>
      <c r="G51" s="58"/>
    </row>
    <row r="52" spans="1:7" s="68" customFormat="1" ht="14.25">
      <c r="A52" s="226" t="s">
        <v>75</v>
      </c>
      <c r="B52" s="232" t="s">
        <v>51</v>
      </c>
      <c r="C52" s="82" t="s">
        <v>52</v>
      </c>
      <c r="D52" s="227" t="s">
        <v>3</v>
      </c>
      <c r="E52" s="150">
        <v>4005</v>
      </c>
      <c r="F52" s="55">
        <v>0</v>
      </c>
      <c r="G52" s="67">
        <f>ROUND(E52*F52,2)</f>
        <v>0</v>
      </c>
    </row>
    <row r="53" spans="1:7" s="68" customFormat="1" ht="14.25">
      <c r="A53" s="221"/>
      <c r="B53" s="233"/>
      <c r="C53" s="84" t="s">
        <v>364</v>
      </c>
      <c r="D53" s="228"/>
      <c r="E53" s="156"/>
      <c r="F53" s="58"/>
      <c r="G53" s="58"/>
    </row>
    <row r="54" spans="1:7" s="68" customFormat="1" ht="12.75">
      <c r="A54" s="240" t="s">
        <v>62</v>
      </c>
      <c r="B54" s="241"/>
      <c r="C54" s="241"/>
      <c r="D54" s="241"/>
      <c r="E54" s="241"/>
      <c r="F54" s="242"/>
      <c r="G54" s="181">
        <f>SUM(G55:G64)</f>
        <v>0</v>
      </c>
    </row>
    <row r="55" spans="1:7" s="68" customFormat="1" ht="14.25">
      <c r="A55" s="226" t="s">
        <v>76</v>
      </c>
      <c r="B55" s="232" t="s">
        <v>54</v>
      </c>
      <c r="C55" s="82" t="s">
        <v>55</v>
      </c>
      <c r="D55" s="227" t="s">
        <v>136</v>
      </c>
      <c r="E55" s="150">
        <v>114.71</v>
      </c>
      <c r="F55" s="55">
        <v>0</v>
      </c>
      <c r="G55" s="67">
        <f>ROUND(E55*F55,2)</f>
        <v>0</v>
      </c>
    </row>
    <row r="56" spans="1:7" s="68" customFormat="1" ht="14.25">
      <c r="A56" s="221"/>
      <c r="B56" s="233"/>
      <c r="C56" s="84" t="s">
        <v>365</v>
      </c>
      <c r="D56" s="228"/>
      <c r="E56" s="156"/>
      <c r="F56" s="58"/>
      <c r="G56" s="58"/>
    </row>
    <row r="57" spans="1:7" s="68" customFormat="1" ht="14.25">
      <c r="A57" s="226" t="s">
        <v>77</v>
      </c>
      <c r="B57" s="232" t="s">
        <v>56</v>
      </c>
      <c r="C57" s="82" t="s">
        <v>57</v>
      </c>
      <c r="D57" s="227" t="s">
        <v>7</v>
      </c>
      <c r="E57" s="150">
        <v>357.43</v>
      </c>
      <c r="F57" s="55">
        <v>0</v>
      </c>
      <c r="G57" s="67">
        <f>ROUND(E57*F57,2)</f>
        <v>0</v>
      </c>
    </row>
    <row r="58" spans="1:7" s="68" customFormat="1" ht="14.25">
      <c r="A58" s="221"/>
      <c r="B58" s="233"/>
      <c r="C58" s="84" t="s">
        <v>366</v>
      </c>
      <c r="D58" s="239"/>
      <c r="E58" s="156"/>
      <c r="F58" s="58"/>
      <c r="G58" s="58"/>
    </row>
    <row r="59" spans="1:7" s="68" customFormat="1" ht="14.25">
      <c r="A59" s="226" t="s">
        <v>92</v>
      </c>
      <c r="B59" s="232" t="s">
        <v>56</v>
      </c>
      <c r="C59" s="82" t="s">
        <v>58</v>
      </c>
      <c r="D59" s="227" t="s">
        <v>7</v>
      </c>
      <c r="E59" s="150">
        <v>568.23</v>
      </c>
      <c r="F59" s="55">
        <v>0</v>
      </c>
      <c r="G59" s="67">
        <f>ROUND(E59*F59,2)</f>
        <v>0</v>
      </c>
    </row>
    <row r="60" spans="1:7" s="68" customFormat="1" ht="14.25">
      <c r="A60" s="221"/>
      <c r="B60" s="233"/>
      <c r="C60" s="84" t="s">
        <v>367</v>
      </c>
      <c r="D60" s="239"/>
      <c r="E60" s="156"/>
      <c r="F60" s="58"/>
      <c r="G60" s="58"/>
    </row>
    <row r="61" spans="1:7" s="68" customFormat="1" ht="14.25">
      <c r="A61" s="226" t="s">
        <v>93</v>
      </c>
      <c r="B61" s="232" t="s">
        <v>59</v>
      </c>
      <c r="C61" s="82" t="s">
        <v>172</v>
      </c>
      <c r="D61" s="227" t="s">
        <v>7</v>
      </c>
      <c r="E61" s="150">
        <v>329.01</v>
      </c>
      <c r="F61" s="55">
        <v>0</v>
      </c>
      <c r="G61" s="67">
        <f>ROUND(E61*F61,2)</f>
        <v>0</v>
      </c>
    </row>
    <row r="62" spans="1:7" s="68" customFormat="1" ht="14.25">
      <c r="A62" s="221"/>
      <c r="B62" s="233"/>
      <c r="C62" s="84" t="s">
        <v>368</v>
      </c>
      <c r="D62" s="228"/>
      <c r="E62" s="156"/>
      <c r="F62" s="58"/>
      <c r="G62" s="58"/>
    </row>
    <row r="63" spans="1:7" s="68" customFormat="1" ht="14.25">
      <c r="A63" s="226" t="s">
        <v>94</v>
      </c>
      <c r="B63" s="232" t="s">
        <v>60</v>
      </c>
      <c r="C63" s="82" t="s">
        <v>61</v>
      </c>
      <c r="D63" s="227" t="s">
        <v>7</v>
      </c>
      <c r="E63" s="150">
        <v>451.43</v>
      </c>
      <c r="F63" s="55">
        <v>0</v>
      </c>
      <c r="G63" s="67">
        <f>ROUND(E63*F63,2)</f>
        <v>0</v>
      </c>
    </row>
    <row r="64" spans="1:7" s="68" customFormat="1" ht="14.25">
      <c r="A64" s="221"/>
      <c r="B64" s="233"/>
      <c r="C64" s="84" t="s">
        <v>369</v>
      </c>
      <c r="D64" s="239"/>
      <c r="E64" s="156"/>
      <c r="F64" s="58"/>
      <c r="G64" s="58"/>
    </row>
    <row r="65" spans="1:10" s="68" customFormat="1" ht="12.75">
      <c r="A65" s="240" t="s">
        <v>141</v>
      </c>
      <c r="B65" s="241"/>
      <c r="C65" s="241"/>
      <c r="D65" s="241"/>
      <c r="E65" s="241"/>
      <c r="F65" s="242"/>
      <c r="G65" s="181">
        <f>SUM(G66:G85)</f>
        <v>0</v>
      </c>
      <c r="J65" s="70"/>
    </row>
    <row r="66" spans="1:7" s="68" customFormat="1" ht="14.25">
      <c r="A66" s="226" t="s">
        <v>95</v>
      </c>
      <c r="B66" s="232" t="s">
        <v>137</v>
      </c>
      <c r="C66" s="82" t="s">
        <v>155</v>
      </c>
      <c r="D66" s="227" t="s">
        <v>3</v>
      </c>
      <c r="E66" s="150">
        <v>74</v>
      </c>
      <c r="F66" s="55">
        <v>0</v>
      </c>
      <c r="G66" s="67">
        <f>ROUND(E66*F66,2)</f>
        <v>0</v>
      </c>
    </row>
    <row r="67" spans="1:7" s="68" customFormat="1" ht="14.25">
      <c r="A67" s="221"/>
      <c r="B67" s="233"/>
      <c r="C67" s="84" t="s">
        <v>138</v>
      </c>
      <c r="D67" s="239"/>
      <c r="E67" s="156"/>
      <c r="F67" s="58"/>
      <c r="G67" s="58"/>
    </row>
    <row r="68" spans="1:7" s="68" customFormat="1" ht="28.5">
      <c r="A68" s="226" t="s">
        <v>96</v>
      </c>
      <c r="B68" s="232" t="s">
        <v>139</v>
      </c>
      <c r="C68" s="82" t="s">
        <v>140</v>
      </c>
      <c r="D68" s="227" t="s">
        <v>3</v>
      </c>
      <c r="E68" s="150">
        <v>74</v>
      </c>
      <c r="F68" s="55">
        <v>0</v>
      </c>
      <c r="G68" s="67">
        <f>ROUND(E68*F68,2)</f>
        <v>0</v>
      </c>
    </row>
    <row r="69" spans="1:7" s="68" customFormat="1" ht="14.25">
      <c r="A69" s="221"/>
      <c r="B69" s="233"/>
      <c r="C69" s="84" t="s">
        <v>138</v>
      </c>
      <c r="D69" s="239"/>
      <c r="E69" s="156"/>
      <c r="F69" s="58"/>
      <c r="G69" s="58"/>
    </row>
    <row r="70" spans="1:7" s="68" customFormat="1" ht="14.25">
      <c r="A70" s="226" t="s">
        <v>97</v>
      </c>
      <c r="B70" s="232" t="s">
        <v>142</v>
      </c>
      <c r="C70" s="82" t="s">
        <v>143</v>
      </c>
      <c r="D70" s="227" t="s">
        <v>3</v>
      </c>
      <c r="E70" s="150">
        <v>74</v>
      </c>
      <c r="F70" s="55">
        <v>0</v>
      </c>
      <c r="G70" s="67">
        <f>ROUND(E70*F70,2)</f>
        <v>0</v>
      </c>
    </row>
    <row r="71" spans="1:7" s="68" customFormat="1" ht="14.25">
      <c r="A71" s="221"/>
      <c r="B71" s="233"/>
      <c r="C71" s="84" t="s">
        <v>138</v>
      </c>
      <c r="D71" s="239"/>
      <c r="E71" s="156"/>
      <c r="F71" s="58"/>
      <c r="G71" s="58"/>
    </row>
    <row r="72" spans="1:7" s="68" customFormat="1" ht="14.25">
      <c r="A72" s="226" t="s">
        <v>98</v>
      </c>
      <c r="B72" s="232" t="s">
        <v>144</v>
      </c>
      <c r="C72" s="82" t="s">
        <v>145</v>
      </c>
      <c r="D72" s="227" t="s">
        <v>3</v>
      </c>
      <c r="E72" s="150">
        <v>74</v>
      </c>
      <c r="F72" s="55">
        <v>0</v>
      </c>
      <c r="G72" s="67">
        <f>ROUND(E72*F72,2)</f>
        <v>0</v>
      </c>
    </row>
    <row r="73" spans="1:7" s="68" customFormat="1" ht="14.25">
      <c r="A73" s="221"/>
      <c r="B73" s="233"/>
      <c r="C73" s="84" t="s">
        <v>138</v>
      </c>
      <c r="D73" s="239"/>
      <c r="E73" s="156"/>
      <c r="F73" s="58"/>
      <c r="G73" s="58"/>
    </row>
    <row r="74" spans="1:7" s="68" customFormat="1" ht="14.25">
      <c r="A74" s="226" t="s">
        <v>99</v>
      </c>
      <c r="B74" s="232" t="s">
        <v>147</v>
      </c>
      <c r="C74" s="82" t="s">
        <v>146</v>
      </c>
      <c r="D74" s="227" t="s">
        <v>3</v>
      </c>
      <c r="E74" s="150">
        <v>74</v>
      </c>
      <c r="F74" s="55">
        <v>0</v>
      </c>
      <c r="G74" s="67">
        <f>ROUND(E74*F74,2)</f>
        <v>0</v>
      </c>
    </row>
    <row r="75" spans="1:7" s="68" customFormat="1" ht="14.25">
      <c r="A75" s="221"/>
      <c r="B75" s="233"/>
      <c r="C75" s="84" t="s">
        <v>138</v>
      </c>
      <c r="D75" s="239"/>
      <c r="E75" s="156"/>
      <c r="F75" s="58"/>
      <c r="G75" s="58"/>
    </row>
    <row r="76" spans="1:7" s="68" customFormat="1" ht="28.5">
      <c r="A76" s="226" t="s">
        <v>100</v>
      </c>
      <c r="B76" s="232" t="s">
        <v>148</v>
      </c>
      <c r="C76" s="82" t="s">
        <v>149</v>
      </c>
      <c r="D76" s="227" t="s">
        <v>3</v>
      </c>
      <c r="E76" s="150">
        <v>74</v>
      </c>
      <c r="F76" s="55">
        <v>0</v>
      </c>
      <c r="G76" s="67">
        <f>ROUND(E76*F76,2)</f>
        <v>0</v>
      </c>
    </row>
    <row r="77" spans="1:7" s="68" customFormat="1" ht="14.25">
      <c r="A77" s="221"/>
      <c r="B77" s="233"/>
      <c r="C77" s="84" t="s">
        <v>138</v>
      </c>
      <c r="D77" s="239"/>
      <c r="E77" s="156"/>
      <c r="F77" s="58"/>
      <c r="G77" s="58"/>
    </row>
    <row r="78" spans="1:7" s="68" customFormat="1" ht="28.5">
      <c r="A78" s="226" t="s">
        <v>101</v>
      </c>
      <c r="B78" s="232" t="s">
        <v>150</v>
      </c>
      <c r="C78" s="82" t="s">
        <v>151</v>
      </c>
      <c r="D78" s="227" t="s">
        <v>3</v>
      </c>
      <c r="E78" s="150">
        <v>74</v>
      </c>
      <c r="F78" s="55">
        <v>0</v>
      </c>
      <c r="G78" s="67">
        <f>ROUND(E78*F78,2)</f>
        <v>0</v>
      </c>
    </row>
    <row r="79" spans="1:7" s="68" customFormat="1" ht="14.25">
      <c r="A79" s="221"/>
      <c r="B79" s="233"/>
      <c r="C79" s="84" t="s">
        <v>138</v>
      </c>
      <c r="D79" s="239"/>
      <c r="E79" s="156"/>
      <c r="F79" s="58"/>
      <c r="G79" s="58"/>
    </row>
    <row r="80" spans="1:7" s="68" customFormat="1" ht="14.25">
      <c r="A80" s="226" t="s">
        <v>102</v>
      </c>
      <c r="B80" s="232" t="s">
        <v>147</v>
      </c>
      <c r="C80" s="82" t="s">
        <v>146</v>
      </c>
      <c r="D80" s="227" t="s">
        <v>3</v>
      </c>
      <c r="E80" s="150">
        <v>74</v>
      </c>
      <c r="F80" s="55">
        <v>0</v>
      </c>
      <c r="G80" s="67">
        <f>ROUND(E80*F80,2)</f>
        <v>0</v>
      </c>
    </row>
    <row r="81" spans="1:7" s="68" customFormat="1" ht="14.25">
      <c r="A81" s="221"/>
      <c r="B81" s="233"/>
      <c r="C81" s="84" t="s">
        <v>138</v>
      </c>
      <c r="D81" s="239"/>
      <c r="E81" s="156"/>
      <c r="F81" s="58"/>
      <c r="G81" s="58"/>
    </row>
    <row r="82" spans="1:7" s="68" customFormat="1" ht="28.5">
      <c r="A82" s="226" t="s">
        <v>103</v>
      </c>
      <c r="B82" s="232" t="s">
        <v>152</v>
      </c>
      <c r="C82" s="82" t="s">
        <v>153</v>
      </c>
      <c r="D82" s="227" t="s">
        <v>3</v>
      </c>
      <c r="E82" s="150">
        <v>74</v>
      </c>
      <c r="F82" s="55">
        <v>0</v>
      </c>
      <c r="G82" s="67">
        <f>ROUND(E82*F82,2)</f>
        <v>0</v>
      </c>
    </row>
    <row r="83" spans="1:7" s="68" customFormat="1" ht="14.25">
      <c r="A83" s="221"/>
      <c r="B83" s="233"/>
      <c r="C83" s="84" t="s">
        <v>138</v>
      </c>
      <c r="D83" s="239"/>
      <c r="E83" s="156"/>
      <c r="F83" s="58"/>
      <c r="G83" s="58"/>
    </row>
    <row r="84" spans="1:7" s="68" customFormat="1" ht="28.5">
      <c r="A84" s="226" t="s">
        <v>269</v>
      </c>
      <c r="B84" s="232" t="s">
        <v>150</v>
      </c>
      <c r="C84" s="82" t="s">
        <v>154</v>
      </c>
      <c r="D84" s="227" t="s">
        <v>3</v>
      </c>
      <c r="E84" s="150">
        <v>74</v>
      </c>
      <c r="F84" s="55">
        <v>0</v>
      </c>
      <c r="G84" s="67">
        <f>ROUND(E84*F84,2)</f>
        <v>0</v>
      </c>
    </row>
    <row r="85" spans="1:7" s="68" customFormat="1" ht="14.25">
      <c r="A85" s="221"/>
      <c r="B85" s="233"/>
      <c r="C85" s="84" t="s">
        <v>138</v>
      </c>
      <c r="D85" s="239"/>
      <c r="E85" s="156"/>
      <c r="F85" s="58"/>
      <c r="G85" s="58"/>
    </row>
    <row r="86" spans="1:7" s="68" customFormat="1" ht="12.75">
      <c r="A86" s="240" t="s">
        <v>296</v>
      </c>
      <c r="B86" s="241"/>
      <c r="C86" s="241"/>
      <c r="D86" s="241"/>
      <c r="E86" s="241"/>
      <c r="F86" s="242"/>
      <c r="G86" s="181">
        <f>SUM(G87:G96)</f>
        <v>0</v>
      </c>
    </row>
    <row r="87" spans="1:7" s="68" customFormat="1" ht="14.25">
      <c r="A87" s="226" t="s">
        <v>270</v>
      </c>
      <c r="B87" s="232" t="s">
        <v>137</v>
      </c>
      <c r="C87" s="82" t="s">
        <v>155</v>
      </c>
      <c r="D87" s="227" t="s">
        <v>3</v>
      </c>
      <c r="E87" s="182">
        <v>2240.55</v>
      </c>
      <c r="F87" s="55">
        <v>0</v>
      </c>
      <c r="G87" s="67">
        <f>ROUND(E87*F87,2)</f>
        <v>0</v>
      </c>
    </row>
    <row r="88" spans="1:7" s="68" customFormat="1" ht="14.25">
      <c r="A88" s="221"/>
      <c r="B88" s="233"/>
      <c r="C88" s="84" t="s">
        <v>370</v>
      </c>
      <c r="D88" s="239"/>
      <c r="E88" s="183"/>
      <c r="F88" s="58"/>
      <c r="G88" s="58"/>
    </row>
    <row r="89" spans="1:7" s="68" customFormat="1" ht="28.5">
      <c r="A89" s="226" t="s">
        <v>271</v>
      </c>
      <c r="B89" s="232" t="s">
        <v>139</v>
      </c>
      <c r="C89" s="82" t="s">
        <v>140</v>
      </c>
      <c r="D89" s="227" t="s">
        <v>3</v>
      </c>
      <c r="E89" s="182">
        <v>2240.55</v>
      </c>
      <c r="F89" s="55">
        <v>0</v>
      </c>
      <c r="G89" s="67">
        <f>ROUND(E89*F89,2)</f>
        <v>0</v>
      </c>
    </row>
    <row r="90" spans="1:7" s="68" customFormat="1" ht="14.25">
      <c r="A90" s="221"/>
      <c r="B90" s="233"/>
      <c r="C90" s="84" t="s">
        <v>370</v>
      </c>
      <c r="D90" s="239"/>
      <c r="E90" s="183"/>
      <c r="F90" s="58"/>
      <c r="G90" s="58"/>
    </row>
    <row r="91" spans="1:7" s="68" customFormat="1" ht="14.25">
      <c r="A91" s="226" t="s">
        <v>272</v>
      </c>
      <c r="B91" s="232" t="s">
        <v>70</v>
      </c>
      <c r="C91" s="82" t="s">
        <v>83</v>
      </c>
      <c r="D91" s="227" t="s">
        <v>3</v>
      </c>
      <c r="E91" s="182">
        <v>2240.55</v>
      </c>
      <c r="F91" s="55">
        <v>0</v>
      </c>
      <c r="G91" s="67">
        <f>ROUND(E91*F91,2)</f>
        <v>0</v>
      </c>
    </row>
    <row r="92" spans="1:7" s="68" customFormat="1" ht="14.25">
      <c r="A92" s="221"/>
      <c r="B92" s="233"/>
      <c r="C92" s="84" t="s">
        <v>370</v>
      </c>
      <c r="D92" s="239"/>
      <c r="E92" s="183"/>
      <c r="F92" s="58"/>
      <c r="G92" s="58"/>
    </row>
    <row r="93" spans="1:7" s="68" customFormat="1" ht="14.25">
      <c r="A93" s="226" t="s">
        <v>273</v>
      </c>
      <c r="B93" s="232" t="s">
        <v>71</v>
      </c>
      <c r="C93" s="82" t="s">
        <v>156</v>
      </c>
      <c r="D93" s="227" t="s">
        <v>3</v>
      </c>
      <c r="E93" s="182">
        <v>2240.55</v>
      </c>
      <c r="F93" s="55">
        <v>0</v>
      </c>
      <c r="G93" s="67">
        <f>ROUND(E93*F93,2)</f>
        <v>0</v>
      </c>
    </row>
    <row r="94" spans="1:7" s="68" customFormat="1" ht="14.25">
      <c r="A94" s="221"/>
      <c r="B94" s="233"/>
      <c r="C94" s="84" t="s">
        <v>370</v>
      </c>
      <c r="D94" s="239"/>
      <c r="E94" s="156"/>
      <c r="F94" s="58"/>
      <c r="G94" s="58"/>
    </row>
    <row r="95" spans="1:7" s="68" customFormat="1" ht="28.5">
      <c r="A95" s="226" t="s">
        <v>274</v>
      </c>
      <c r="B95" s="232" t="s">
        <v>68</v>
      </c>
      <c r="C95" s="82" t="s">
        <v>69</v>
      </c>
      <c r="D95" s="227" t="s">
        <v>3</v>
      </c>
      <c r="E95" s="182">
        <v>1979.37</v>
      </c>
      <c r="F95" s="55">
        <v>0</v>
      </c>
      <c r="G95" s="67">
        <f>ROUND(E95*F95,2)</f>
        <v>0</v>
      </c>
    </row>
    <row r="96" spans="1:7" s="68" customFormat="1" ht="14.25">
      <c r="A96" s="221"/>
      <c r="B96" s="233"/>
      <c r="C96" s="84" t="s">
        <v>371</v>
      </c>
      <c r="D96" s="239"/>
      <c r="E96" s="156"/>
      <c r="F96" s="58"/>
      <c r="G96" s="58"/>
    </row>
    <row r="97" spans="1:10" s="68" customFormat="1" ht="12.75">
      <c r="A97" s="236" t="s">
        <v>297</v>
      </c>
      <c r="B97" s="237"/>
      <c r="C97" s="237"/>
      <c r="D97" s="237"/>
      <c r="E97" s="237"/>
      <c r="F97" s="238"/>
      <c r="G97" s="200">
        <f>SUM(G98:G107)</f>
        <v>0</v>
      </c>
      <c r="J97" s="70"/>
    </row>
    <row r="98" spans="1:7" s="68" customFormat="1" ht="14.25">
      <c r="A98" s="226" t="s">
        <v>275</v>
      </c>
      <c r="B98" s="232" t="s">
        <v>137</v>
      </c>
      <c r="C98" s="82" t="s">
        <v>155</v>
      </c>
      <c r="D98" s="227" t="s">
        <v>3</v>
      </c>
      <c r="E98" s="150">
        <v>714.74</v>
      </c>
      <c r="F98" s="55">
        <v>0</v>
      </c>
      <c r="G98" s="67">
        <f>ROUND(E98*F98,2)</f>
        <v>0</v>
      </c>
    </row>
    <row r="99" spans="1:7" s="68" customFormat="1" ht="14.25">
      <c r="A99" s="221"/>
      <c r="B99" s="233"/>
      <c r="C99" s="84" t="s">
        <v>319</v>
      </c>
      <c r="D99" s="228"/>
      <c r="E99" s="156"/>
      <c r="F99" s="58"/>
      <c r="G99" s="58"/>
    </row>
    <row r="100" spans="1:7" s="68" customFormat="1" ht="28.5">
      <c r="A100" s="226" t="s">
        <v>276</v>
      </c>
      <c r="B100" s="232" t="s">
        <v>139</v>
      </c>
      <c r="C100" s="82" t="s">
        <v>158</v>
      </c>
      <c r="D100" s="227" t="s">
        <v>3</v>
      </c>
      <c r="E100" s="150">
        <v>714.74</v>
      </c>
      <c r="F100" s="55">
        <v>0</v>
      </c>
      <c r="G100" s="67">
        <f>ROUND(E100*F100,2)</f>
        <v>0</v>
      </c>
    </row>
    <row r="101" spans="1:7" s="68" customFormat="1" ht="14.25">
      <c r="A101" s="221"/>
      <c r="B101" s="233"/>
      <c r="C101" s="84" t="s">
        <v>319</v>
      </c>
      <c r="D101" s="228"/>
      <c r="E101" s="156"/>
      <c r="F101" s="58"/>
      <c r="G101" s="58"/>
    </row>
    <row r="102" spans="1:7" s="68" customFormat="1" ht="14.25">
      <c r="A102" s="226" t="s">
        <v>104</v>
      </c>
      <c r="B102" s="232" t="s">
        <v>70</v>
      </c>
      <c r="C102" s="82" t="s">
        <v>83</v>
      </c>
      <c r="D102" s="227" t="s">
        <v>3</v>
      </c>
      <c r="E102" s="150">
        <v>714.74</v>
      </c>
      <c r="F102" s="55">
        <v>0</v>
      </c>
      <c r="G102" s="67">
        <f>ROUND(E102*F102,2)</f>
        <v>0</v>
      </c>
    </row>
    <row r="103" spans="1:7" s="68" customFormat="1" ht="14.25">
      <c r="A103" s="221"/>
      <c r="B103" s="233"/>
      <c r="C103" s="84" t="s">
        <v>319</v>
      </c>
      <c r="D103" s="228"/>
      <c r="E103" s="156"/>
      <c r="F103" s="58"/>
      <c r="G103" s="58"/>
    </row>
    <row r="104" spans="1:7" s="68" customFormat="1" ht="14.25">
      <c r="A104" s="226" t="s">
        <v>105</v>
      </c>
      <c r="B104" s="232" t="s">
        <v>71</v>
      </c>
      <c r="C104" s="82" t="s">
        <v>157</v>
      </c>
      <c r="D104" s="227" t="s">
        <v>3</v>
      </c>
      <c r="E104" s="150">
        <v>714.74</v>
      </c>
      <c r="F104" s="55">
        <v>0</v>
      </c>
      <c r="G104" s="67">
        <f>ROUND(E104*F104,2)</f>
        <v>0</v>
      </c>
    </row>
    <row r="105" spans="1:7" s="68" customFormat="1" ht="14.25">
      <c r="A105" s="221"/>
      <c r="B105" s="233"/>
      <c r="C105" s="84" t="s">
        <v>319</v>
      </c>
      <c r="D105" s="228"/>
      <c r="E105" s="156"/>
      <c r="F105" s="58"/>
      <c r="G105" s="58"/>
    </row>
    <row r="106" spans="1:7" s="68" customFormat="1" ht="28.5">
      <c r="A106" s="226" t="s">
        <v>106</v>
      </c>
      <c r="B106" s="232" t="s">
        <v>68</v>
      </c>
      <c r="C106" s="82" t="s">
        <v>69</v>
      </c>
      <c r="D106" s="227" t="s">
        <v>3</v>
      </c>
      <c r="E106" s="150">
        <v>714.74</v>
      </c>
      <c r="F106" s="55">
        <v>0</v>
      </c>
      <c r="G106" s="67">
        <f>ROUND(E106*F106,2)</f>
        <v>0</v>
      </c>
    </row>
    <row r="107" spans="1:7" s="68" customFormat="1" ht="14.25">
      <c r="A107" s="221"/>
      <c r="B107" s="233"/>
      <c r="C107" s="84" t="s">
        <v>319</v>
      </c>
      <c r="D107" s="228"/>
      <c r="E107" s="156"/>
      <c r="F107" s="58"/>
      <c r="G107" s="58"/>
    </row>
    <row r="108" spans="1:7" s="68" customFormat="1" ht="12.75">
      <c r="A108" s="236" t="s">
        <v>298</v>
      </c>
      <c r="B108" s="237"/>
      <c r="C108" s="237"/>
      <c r="D108" s="237"/>
      <c r="E108" s="237"/>
      <c r="F108" s="238"/>
      <c r="G108" s="200">
        <f>SUM(G109:G114)</f>
        <v>0</v>
      </c>
    </row>
    <row r="109" spans="1:7" s="68" customFormat="1" ht="14.25">
      <c r="A109" s="226" t="s">
        <v>107</v>
      </c>
      <c r="B109" s="232" t="s">
        <v>137</v>
      </c>
      <c r="C109" s="82" t="s">
        <v>155</v>
      </c>
      <c r="D109" s="227" t="s">
        <v>3</v>
      </c>
      <c r="E109" s="150">
        <v>51.15</v>
      </c>
      <c r="F109" s="55">
        <v>0</v>
      </c>
      <c r="G109" s="67">
        <f>ROUND(E109*F109,2)</f>
        <v>0</v>
      </c>
    </row>
    <row r="110" spans="1:7" s="68" customFormat="1" ht="14.25">
      <c r="A110" s="221"/>
      <c r="B110" s="233"/>
      <c r="C110" s="84" t="s">
        <v>320</v>
      </c>
      <c r="D110" s="239"/>
      <c r="E110" s="156"/>
      <c r="F110" s="58"/>
      <c r="G110" s="58"/>
    </row>
    <row r="111" spans="1:7" s="68" customFormat="1" ht="28.5">
      <c r="A111" s="226" t="s">
        <v>108</v>
      </c>
      <c r="B111" s="232" t="s">
        <v>139</v>
      </c>
      <c r="C111" s="82" t="s">
        <v>158</v>
      </c>
      <c r="D111" s="227" t="s">
        <v>3</v>
      </c>
      <c r="E111" s="150">
        <v>51.15</v>
      </c>
      <c r="F111" s="55">
        <v>0</v>
      </c>
      <c r="G111" s="67">
        <f>ROUND(E111*F111,2)</f>
        <v>0</v>
      </c>
    </row>
    <row r="112" spans="1:7" s="68" customFormat="1" ht="14.25">
      <c r="A112" s="221"/>
      <c r="B112" s="233"/>
      <c r="C112" s="84" t="s">
        <v>372</v>
      </c>
      <c r="D112" s="239"/>
      <c r="E112" s="156"/>
      <c r="F112" s="58"/>
      <c r="G112" s="58"/>
    </row>
    <row r="113" spans="1:7" s="68" customFormat="1" ht="28.5">
      <c r="A113" s="226" t="s">
        <v>277</v>
      </c>
      <c r="B113" s="232" t="s">
        <v>73</v>
      </c>
      <c r="C113" s="82" t="s">
        <v>74</v>
      </c>
      <c r="D113" s="227" t="s">
        <v>3</v>
      </c>
      <c r="E113" s="150">
        <v>51.15</v>
      </c>
      <c r="F113" s="55">
        <v>0</v>
      </c>
      <c r="G113" s="67">
        <f>ROUND(E113*F113,2)</f>
        <v>0</v>
      </c>
    </row>
    <row r="114" spans="1:7" s="68" customFormat="1" ht="14.25">
      <c r="A114" s="221"/>
      <c r="B114" s="233"/>
      <c r="C114" s="84" t="s">
        <v>372</v>
      </c>
      <c r="D114" s="239"/>
      <c r="E114" s="156"/>
      <c r="F114" s="58"/>
      <c r="G114" s="58"/>
    </row>
    <row r="115" spans="1:7" s="68" customFormat="1" ht="12.75">
      <c r="A115" s="240" t="s">
        <v>299</v>
      </c>
      <c r="B115" s="241"/>
      <c r="C115" s="241"/>
      <c r="D115" s="241"/>
      <c r="E115" s="241"/>
      <c r="F115" s="242"/>
      <c r="G115" s="181">
        <f>SUM(G116:G125)</f>
        <v>0</v>
      </c>
    </row>
    <row r="116" spans="1:7" s="68" customFormat="1" ht="14.25">
      <c r="A116" s="226" t="s">
        <v>278</v>
      </c>
      <c r="B116" s="232" t="s">
        <v>137</v>
      </c>
      <c r="C116" s="82" t="s">
        <v>155</v>
      </c>
      <c r="D116" s="227" t="s">
        <v>3</v>
      </c>
      <c r="E116" s="150">
        <v>293.86</v>
      </c>
      <c r="F116" s="55">
        <v>0</v>
      </c>
      <c r="G116" s="67">
        <f>ROUND(E116*F116,2)</f>
        <v>0</v>
      </c>
    </row>
    <row r="117" spans="1:7" s="68" customFormat="1" ht="14.25">
      <c r="A117" s="221"/>
      <c r="B117" s="233"/>
      <c r="C117" s="84" t="s">
        <v>373</v>
      </c>
      <c r="D117" s="239"/>
      <c r="E117" s="156"/>
      <c r="F117" s="58"/>
      <c r="G117" s="58"/>
    </row>
    <row r="118" spans="1:7" s="68" customFormat="1" ht="28.5">
      <c r="A118" s="226" t="s">
        <v>279</v>
      </c>
      <c r="B118" s="232" t="s">
        <v>139</v>
      </c>
      <c r="C118" s="82" t="s">
        <v>158</v>
      </c>
      <c r="D118" s="227" t="s">
        <v>3</v>
      </c>
      <c r="E118" s="150">
        <v>293.86</v>
      </c>
      <c r="F118" s="55">
        <v>0</v>
      </c>
      <c r="G118" s="67">
        <f>ROUND(E118*F118,2)</f>
        <v>0</v>
      </c>
    </row>
    <row r="119" spans="1:7" s="68" customFormat="1" ht="14.25">
      <c r="A119" s="221"/>
      <c r="B119" s="233"/>
      <c r="C119" s="84" t="s">
        <v>373</v>
      </c>
      <c r="D119" s="239"/>
      <c r="E119" s="156"/>
      <c r="F119" s="58"/>
      <c r="G119" s="58"/>
    </row>
    <row r="120" spans="1:7" s="68" customFormat="1" ht="14.25">
      <c r="A120" s="226" t="s">
        <v>280</v>
      </c>
      <c r="B120" s="232" t="s">
        <v>70</v>
      </c>
      <c r="C120" s="82" t="s">
        <v>83</v>
      </c>
      <c r="D120" s="227" t="s">
        <v>3</v>
      </c>
      <c r="E120" s="150">
        <v>293.86</v>
      </c>
      <c r="F120" s="55">
        <v>0</v>
      </c>
      <c r="G120" s="67">
        <f>ROUND(E120*F120,2)</f>
        <v>0</v>
      </c>
    </row>
    <row r="121" spans="1:7" s="68" customFormat="1" ht="14.25">
      <c r="A121" s="221"/>
      <c r="B121" s="233"/>
      <c r="C121" s="84" t="s">
        <v>373</v>
      </c>
      <c r="D121" s="239"/>
      <c r="E121" s="156"/>
      <c r="F121" s="58"/>
      <c r="G121" s="58"/>
    </row>
    <row r="122" spans="1:7" s="68" customFormat="1" ht="14.25">
      <c r="A122" s="226" t="s">
        <v>281</v>
      </c>
      <c r="B122" s="232" t="s">
        <v>71</v>
      </c>
      <c r="C122" s="82" t="s">
        <v>157</v>
      </c>
      <c r="D122" s="227" t="s">
        <v>3</v>
      </c>
      <c r="E122" s="150">
        <v>293.86</v>
      </c>
      <c r="F122" s="55">
        <v>0</v>
      </c>
      <c r="G122" s="67">
        <f>ROUND(E122*F122,2)</f>
        <v>0</v>
      </c>
    </row>
    <row r="123" spans="1:7" s="68" customFormat="1" ht="14.25">
      <c r="A123" s="221"/>
      <c r="B123" s="233"/>
      <c r="C123" s="84" t="s">
        <v>373</v>
      </c>
      <c r="D123" s="239"/>
      <c r="E123" s="156"/>
      <c r="F123" s="58"/>
      <c r="G123" s="58"/>
    </row>
    <row r="124" spans="1:7" s="68" customFormat="1" ht="28.5">
      <c r="A124" s="226" t="s">
        <v>282</v>
      </c>
      <c r="B124" s="232" t="s">
        <v>78</v>
      </c>
      <c r="C124" s="82" t="s">
        <v>72</v>
      </c>
      <c r="D124" s="227" t="s">
        <v>3</v>
      </c>
      <c r="E124" s="150">
        <v>293.86</v>
      </c>
      <c r="F124" s="55">
        <v>0</v>
      </c>
      <c r="G124" s="67">
        <f>ROUND(E124*F124,2)</f>
        <v>0</v>
      </c>
    </row>
    <row r="125" spans="1:7" s="68" customFormat="1" ht="14.25">
      <c r="A125" s="221"/>
      <c r="B125" s="233"/>
      <c r="C125" s="84" t="s">
        <v>373</v>
      </c>
      <c r="D125" s="239"/>
      <c r="E125" s="156"/>
      <c r="F125" s="58"/>
      <c r="G125" s="58"/>
    </row>
    <row r="126" spans="1:7" s="68" customFormat="1" ht="12.75">
      <c r="A126" s="240" t="s">
        <v>300</v>
      </c>
      <c r="B126" s="241"/>
      <c r="C126" s="241"/>
      <c r="D126" s="241"/>
      <c r="E126" s="241"/>
      <c r="F126" s="242"/>
      <c r="G126" s="181">
        <f>SUM(G127:G136)</f>
        <v>0</v>
      </c>
    </row>
    <row r="127" spans="1:7" s="68" customFormat="1" ht="14.25">
      <c r="A127" s="226" t="s">
        <v>283</v>
      </c>
      <c r="B127" s="232" t="s">
        <v>137</v>
      </c>
      <c r="C127" s="82" t="s">
        <v>155</v>
      </c>
      <c r="D127" s="227" t="s">
        <v>3</v>
      </c>
      <c r="E127" s="150">
        <v>503.63</v>
      </c>
      <c r="F127" s="55">
        <v>0</v>
      </c>
      <c r="G127" s="67">
        <f>ROUND(E127*F127,2)</f>
        <v>0</v>
      </c>
    </row>
    <row r="128" spans="1:7" s="68" customFormat="1" ht="14.25">
      <c r="A128" s="221"/>
      <c r="B128" s="233"/>
      <c r="C128" s="84" t="s">
        <v>321</v>
      </c>
      <c r="D128" s="239"/>
      <c r="E128" s="156"/>
      <c r="F128" s="58"/>
      <c r="G128" s="58"/>
    </row>
    <row r="129" spans="1:7" s="68" customFormat="1" ht="28.5">
      <c r="A129" s="226" t="s">
        <v>284</v>
      </c>
      <c r="B129" s="232" t="s">
        <v>139</v>
      </c>
      <c r="C129" s="82" t="s">
        <v>158</v>
      </c>
      <c r="D129" s="227" t="s">
        <v>3</v>
      </c>
      <c r="E129" s="150">
        <v>503.63</v>
      </c>
      <c r="F129" s="55">
        <v>0</v>
      </c>
      <c r="G129" s="67">
        <f>ROUND(E129*F129,2)</f>
        <v>0</v>
      </c>
    </row>
    <row r="130" spans="1:7" s="68" customFormat="1" ht="14.25">
      <c r="A130" s="221"/>
      <c r="B130" s="233"/>
      <c r="C130" s="84" t="s">
        <v>374</v>
      </c>
      <c r="D130" s="239"/>
      <c r="E130" s="156"/>
      <c r="F130" s="58"/>
      <c r="G130" s="58"/>
    </row>
    <row r="131" spans="1:7" s="68" customFormat="1" ht="14.25">
      <c r="A131" s="226" t="s">
        <v>285</v>
      </c>
      <c r="B131" s="232" t="s">
        <v>70</v>
      </c>
      <c r="C131" s="82" t="s">
        <v>83</v>
      </c>
      <c r="D131" s="227" t="s">
        <v>3</v>
      </c>
      <c r="E131" s="150">
        <v>503.63</v>
      </c>
      <c r="F131" s="55">
        <v>0</v>
      </c>
      <c r="G131" s="67">
        <f>ROUND(E131*F131,2)</f>
        <v>0</v>
      </c>
    </row>
    <row r="132" spans="1:7" s="68" customFormat="1" ht="14.25">
      <c r="A132" s="221"/>
      <c r="B132" s="233"/>
      <c r="C132" s="84" t="s">
        <v>374</v>
      </c>
      <c r="D132" s="239"/>
      <c r="E132" s="156"/>
      <c r="F132" s="58"/>
      <c r="G132" s="58"/>
    </row>
    <row r="133" spans="1:7" s="68" customFormat="1" ht="14.25">
      <c r="A133" s="226" t="s">
        <v>286</v>
      </c>
      <c r="B133" s="232" t="s">
        <v>71</v>
      </c>
      <c r="C133" s="82" t="s">
        <v>157</v>
      </c>
      <c r="D133" s="227" t="s">
        <v>3</v>
      </c>
      <c r="E133" s="150">
        <v>503.63</v>
      </c>
      <c r="F133" s="55">
        <v>0</v>
      </c>
      <c r="G133" s="67">
        <f>ROUND(E133*F133,2)</f>
        <v>0</v>
      </c>
    </row>
    <row r="134" spans="1:7" s="68" customFormat="1" ht="14.25">
      <c r="A134" s="221"/>
      <c r="B134" s="233"/>
      <c r="C134" s="84" t="s">
        <v>374</v>
      </c>
      <c r="D134" s="239"/>
      <c r="E134" s="156"/>
      <c r="F134" s="58"/>
      <c r="G134" s="58"/>
    </row>
    <row r="135" spans="1:7" s="68" customFormat="1" ht="28.5">
      <c r="A135" s="226" t="s">
        <v>287</v>
      </c>
      <c r="B135" s="232" t="s">
        <v>78</v>
      </c>
      <c r="C135" s="82" t="s">
        <v>72</v>
      </c>
      <c r="D135" s="227" t="s">
        <v>3</v>
      </c>
      <c r="E135" s="150">
        <v>503.63</v>
      </c>
      <c r="F135" s="55">
        <v>0</v>
      </c>
      <c r="G135" s="67">
        <f>ROUND(E135*F135,2)</f>
        <v>0</v>
      </c>
    </row>
    <row r="136" spans="1:7" s="68" customFormat="1" ht="14.25">
      <c r="A136" s="221"/>
      <c r="B136" s="233"/>
      <c r="C136" s="84" t="s">
        <v>374</v>
      </c>
      <c r="D136" s="239"/>
      <c r="E136" s="156"/>
      <c r="F136" s="58"/>
      <c r="G136" s="58"/>
    </row>
    <row r="137" spans="1:7" s="68" customFormat="1" ht="12.75">
      <c r="A137" s="240" t="s">
        <v>301</v>
      </c>
      <c r="B137" s="241"/>
      <c r="C137" s="241"/>
      <c r="D137" s="241"/>
      <c r="E137" s="241"/>
      <c r="F137" s="242"/>
      <c r="G137" s="184">
        <f>SUM(G138:G141)</f>
        <v>0</v>
      </c>
    </row>
    <row r="138" spans="1:7" s="68" customFormat="1" ht="14.25">
      <c r="A138" s="226" t="s">
        <v>288</v>
      </c>
      <c r="B138" s="232" t="s">
        <v>70</v>
      </c>
      <c r="C138" s="82" t="s">
        <v>160</v>
      </c>
      <c r="D138" s="227" t="s">
        <v>3</v>
      </c>
      <c r="E138" s="150">
        <v>261.18</v>
      </c>
      <c r="F138" s="55">
        <v>0</v>
      </c>
      <c r="G138" s="67">
        <f>ROUND(E138*F138,2)</f>
        <v>0</v>
      </c>
    </row>
    <row r="139" spans="1:7" s="68" customFormat="1" ht="14.25">
      <c r="A139" s="221"/>
      <c r="B139" s="233"/>
      <c r="C139" s="84" t="s">
        <v>322</v>
      </c>
      <c r="D139" s="239"/>
      <c r="E139" s="156"/>
      <c r="F139" s="58"/>
      <c r="G139" s="58"/>
    </row>
    <row r="140" spans="1:7" s="68" customFormat="1" ht="28.5">
      <c r="A140" s="226" t="s">
        <v>289</v>
      </c>
      <c r="B140" s="232" t="s">
        <v>78</v>
      </c>
      <c r="C140" s="82" t="s">
        <v>72</v>
      </c>
      <c r="D140" s="227" t="s">
        <v>3</v>
      </c>
      <c r="E140" s="150">
        <v>261.18</v>
      </c>
      <c r="F140" s="55">
        <v>0</v>
      </c>
      <c r="G140" s="67">
        <f>ROUND(E140*F140,2)</f>
        <v>0</v>
      </c>
    </row>
    <row r="141" spans="1:7" s="68" customFormat="1" ht="14.25">
      <c r="A141" s="221"/>
      <c r="B141" s="233"/>
      <c r="C141" s="84" t="s">
        <v>322</v>
      </c>
      <c r="D141" s="239"/>
      <c r="E141" s="156"/>
      <c r="F141" s="58"/>
      <c r="G141" s="58"/>
    </row>
    <row r="142" spans="1:7" s="68" customFormat="1" ht="12.75">
      <c r="A142" s="240" t="s">
        <v>302</v>
      </c>
      <c r="B142" s="241"/>
      <c r="C142" s="241"/>
      <c r="D142" s="241"/>
      <c r="E142" s="241"/>
      <c r="F142" s="242"/>
      <c r="G142" s="181">
        <f>SUM(G143:G150)</f>
        <v>0</v>
      </c>
    </row>
    <row r="143" spans="1:7" s="68" customFormat="1" ht="14.25">
      <c r="A143" s="226" t="s">
        <v>290</v>
      </c>
      <c r="B143" s="232" t="s">
        <v>137</v>
      </c>
      <c r="C143" s="82" t="s">
        <v>155</v>
      </c>
      <c r="D143" s="227" t="s">
        <v>3</v>
      </c>
      <c r="E143" s="150">
        <v>121.84</v>
      </c>
      <c r="F143" s="55">
        <v>0</v>
      </c>
      <c r="G143" s="67">
        <f>ROUND(E143*F143,2)</f>
        <v>0</v>
      </c>
    </row>
    <row r="144" spans="1:7" s="68" customFormat="1" ht="14.25">
      <c r="A144" s="221"/>
      <c r="B144" s="233"/>
      <c r="C144" s="84" t="s">
        <v>323</v>
      </c>
      <c r="D144" s="239"/>
      <c r="E144" s="156"/>
      <c r="F144" s="58"/>
      <c r="G144" s="58"/>
    </row>
    <row r="145" spans="1:7" s="68" customFormat="1" ht="28.5">
      <c r="A145" s="226" t="s">
        <v>291</v>
      </c>
      <c r="B145" s="232" t="s">
        <v>139</v>
      </c>
      <c r="C145" s="82" t="s">
        <v>158</v>
      </c>
      <c r="D145" s="227" t="s">
        <v>3</v>
      </c>
      <c r="E145" s="150">
        <v>121.84</v>
      </c>
      <c r="F145" s="55">
        <v>0</v>
      </c>
      <c r="G145" s="67">
        <f>ROUND(E145*F145,2)</f>
        <v>0</v>
      </c>
    </row>
    <row r="146" spans="1:7" s="68" customFormat="1" ht="14.25">
      <c r="A146" s="221"/>
      <c r="B146" s="233"/>
      <c r="C146" s="84" t="s">
        <v>323</v>
      </c>
      <c r="D146" s="239"/>
      <c r="E146" s="156"/>
      <c r="F146" s="58"/>
      <c r="G146" s="58"/>
    </row>
    <row r="147" spans="1:7" s="68" customFormat="1" ht="14.25">
      <c r="A147" s="226" t="s">
        <v>378</v>
      </c>
      <c r="B147" s="232" t="s">
        <v>142</v>
      </c>
      <c r="C147" s="82" t="s">
        <v>143</v>
      </c>
      <c r="D147" s="227" t="s">
        <v>3</v>
      </c>
      <c r="E147" s="150">
        <v>121.84</v>
      </c>
      <c r="F147" s="55">
        <v>0</v>
      </c>
      <c r="G147" s="67">
        <f>ROUND(E147*F147,2)</f>
        <v>0</v>
      </c>
    </row>
    <row r="148" spans="1:7" s="68" customFormat="1" ht="14.25">
      <c r="A148" s="221"/>
      <c r="B148" s="233"/>
      <c r="C148" s="84" t="s">
        <v>323</v>
      </c>
      <c r="D148" s="239"/>
      <c r="E148" s="156"/>
      <c r="F148" s="58"/>
      <c r="G148" s="58"/>
    </row>
    <row r="149" spans="1:7" s="68" customFormat="1" ht="14.25">
      <c r="A149" s="226" t="s">
        <v>292</v>
      </c>
      <c r="B149" s="232" t="s">
        <v>144</v>
      </c>
      <c r="C149" s="82" t="s">
        <v>159</v>
      </c>
      <c r="D149" s="227" t="s">
        <v>3</v>
      </c>
      <c r="E149" s="150">
        <v>121.84</v>
      </c>
      <c r="F149" s="55">
        <v>0</v>
      </c>
      <c r="G149" s="67">
        <f>ROUND(E149*F149,2)</f>
        <v>0</v>
      </c>
    </row>
    <row r="150" spans="1:7" s="68" customFormat="1" ht="14.25">
      <c r="A150" s="221"/>
      <c r="B150" s="233"/>
      <c r="C150" s="84" t="s">
        <v>323</v>
      </c>
      <c r="D150" s="239"/>
      <c r="E150" s="156"/>
      <c r="F150" s="58"/>
      <c r="G150" s="58"/>
    </row>
    <row r="151" spans="1:7" s="68" customFormat="1" ht="12.75">
      <c r="A151" s="240" t="s">
        <v>303</v>
      </c>
      <c r="B151" s="241"/>
      <c r="C151" s="241"/>
      <c r="D151" s="241"/>
      <c r="E151" s="241"/>
      <c r="F151" s="242"/>
      <c r="G151" s="181">
        <f>SUM(G152:G157)</f>
        <v>0</v>
      </c>
    </row>
    <row r="152" spans="1:7" s="68" customFormat="1" ht="14.25">
      <c r="A152" s="226" t="s">
        <v>293</v>
      </c>
      <c r="B152" s="232" t="s">
        <v>137</v>
      </c>
      <c r="C152" s="82" t="s">
        <v>155</v>
      </c>
      <c r="D152" s="227" t="s">
        <v>3</v>
      </c>
      <c r="E152" s="150">
        <v>5.39</v>
      </c>
      <c r="F152" s="55">
        <v>0</v>
      </c>
      <c r="G152" s="67">
        <f>ROUND(E152*F152,2)</f>
        <v>0</v>
      </c>
    </row>
    <row r="153" spans="1:7" s="68" customFormat="1" ht="14.25">
      <c r="A153" s="221"/>
      <c r="B153" s="233"/>
      <c r="C153" s="84" t="s">
        <v>375</v>
      </c>
      <c r="D153" s="239"/>
      <c r="E153" s="156"/>
      <c r="F153" s="58"/>
      <c r="G153" s="58"/>
    </row>
    <row r="154" spans="1:7" s="68" customFormat="1" ht="14.25">
      <c r="A154" s="226" t="s">
        <v>294</v>
      </c>
      <c r="B154" s="232" t="s">
        <v>161</v>
      </c>
      <c r="C154" s="82" t="s">
        <v>162</v>
      </c>
      <c r="D154" s="227" t="s">
        <v>3</v>
      </c>
      <c r="E154" s="150">
        <v>5.39</v>
      </c>
      <c r="F154" s="55">
        <v>0</v>
      </c>
      <c r="G154" s="67">
        <f>ROUND(E154*F154,2)</f>
        <v>0</v>
      </c>
    </row>
    <row r="155" spans="1:7" s="68" customFormat="1" ht="14.25">
      <c r="A155" s="221"/>
      <c r="B155" s="233"/>
      <c r="C155" s="84" t="s">
        <v>375</v>
      </c>
      <c r="D155" s="239"/>
      <c r="E155" s="156"/>
      <c r="F155" s="58"/>
      <c r="G155" s="58"/>
    </row>
    <row r="156" spans="1:7" s="68" customFormat="1" ht="14.25">
      <c r="A156" s="226" t="s">
        <v>295</v>
      </c>
      <c r="B156" s="232" t="s">
        <v>163</v>
      </c>
      <c r="C156" s="82" t="s">
        <v>164</v>
      </c>
      <c r="D156" s="227" t="s">
        <v>3</v>
      </c>
      <c r="E156" s="150">
        <v>5.39</v>
      </c>
      <c r="F156" s="55">
        <v>0</v>
      </c>
      <c r="G156" s="67">
        <f>ROUND(E156*F156,2)</f>
        <v>0</v>
      </c>
    </row>
    <row r="157" spans="1:7" s="68" customFormat="1" ht="14.25">
      <c r="A157" s="221"/>
      <c r="B157" s="233"/>
      <c r="C157" s="84" t="s">
        <v>375</v>
      </c>
      <c r="D157" s="239"/>
      <c r="E157" s="156"/>
      <c r="F157" s="58"/>
      <c r="G157" s="58"/>
    </row>
    <row r="158" spans="1:7" s="68" customFormat="1" ht="12.75">
      <c r="A158" s="240" t="s">
        <v>304</v>
      </c>
      <c r="B158" s="241"/>
      <c r="C158" s="241"/>
      <c r="D158" s="241"/>
      <c r="E158" s="241"/>
      <c r="F158" s="242"/>
      <c r="G158" s="181">
        <f>SUM(G159:G168)</f>
        <v>0</v>
      </c>
    </row>
    <row r="159" spans="1:7" s="68" customFormat="1" ht="14.25">
      <c r="A159" s="226" t="s">
        <v>109</v>
      </c>
      <c r="B159" s="232" t="s">
        <v>48</v>
      </c>
      <c r="C159" s="82" t="s">
        <v>165</v>
      </c>
      <c r="D159" s="227" t="s">
        <v>136</v>
      </c>
      <c r="E159" s="123">
        <v>102.58</v>
      </c>
      <c r="F159" s="83">
        <v>0</v>
      </c>
      <c r="G159" s="67">
        <f>ROUND(E159*F159,2)</f>
        <v>0</v>
      </c>
    </row>
    <row r="160" spans="1:7" s="68" customFormat="1" ht="14.25">
      <c r="A160" s="221"/>
      <c r="B160" s="233"/>
      <c r="C160" s="84" t="s">
        <v>376</v>
      </c>
      <c r="D160" s="228"/>
      <c r="E160" s="124"/>
      <c r="F160" s="85"/>
      <c r="G160" s="58"/>
    </row>
    <row r="161" spans="1:7" s="68" customFormat="1" ht="14.25">
      <c r="A161" s="226" t="s">
        <v>110</v>
      </c>
      <c r="B161" s="232" t="s">
        <v>79</v>
      </c>
      <c r="C161" s="82" t="s">
        <v>166</v>
      </c>
      <c r="D161" s="227" t="s">
        <v>3</v>
      </c>
      <c r="E161" s="123">
        <v>1025.82</v>
      </c>
      <c r="F161" s="55">
        <v>0</v>
      </c>
      <c r="G161" s="67">
        <f>ROUND(E161*F161,2)</f>
        <v>0</v>
      </c>
    </row>
    <row r="162" spans="1:7" s="68" customFormat="1" ht="14.25">
      <c r="A162" s="221"/>
      <c r="B162" s="233"/>
      <c r="C162" s="84" t="s">
        <v>377</v>
      </c>
      <c r="D162" s="228"/>
      <c r="E162" s="156"/>
      <c r="F162" s="58"/>
      <c r="G162" s="58"/>
    </row>
    <row r="163" spans="1:7" s="68" customFormat="1" ht="14.25">
      <c r="A163" s="226" t="s">
        <v>111</v>
      </c>
      <c r="B163" s="232" t="s">
        <v>80</v>
      </c>
      <c r="C163" s="82" t="s">
        <v>167</v>
      </c>
      <c r="D163" s="227" t="s">
        <v>3</v>
      </c>
      <c r="E163" s="123">
        <v>1025.82</v>
      </c>
      <c r="F163" s="55">
        <v>0</v>
      </c>
      <c r="G163" s="67">
        <f>ROUND(E163*F163,2)</f>
        <v>0</v>
      </c>
    </row>
    <row r="164" spans="1:7" s="68" customFormat="1" ht="14.25">
      <c r="A164" s="221"/>
      <c r="B164" s="233"/>
      <c r="C164" s="84" t="s">
        <v>377</v>
      </c>
      <c r="D164" s="228"/>
      <c r="E164" s="156"/>
      <c r="F164" s="58"/>
      <c r="G164" s="58"/>
    </row>
    <row r="165" spans="1:7" s="68" customFormat="1" ht="14.25">
      <c r="A165" s="226" t="s">
        <v>112</v>
      </c>
      <c r="B165" s="232" t="s">
        <v>81</v>
      </c>
      <c r="C165" s="82" t="s">
        <v>168</v>
      </c>
      <c r="D165" s="227" t="s">
        <v>3</v>
      </c>
      <c r="E165" s="123">
        <v>1025.82</v>
      </c>
      <c r="F165" s="55">
        <v>0</v>
      </c>
      <c r="G165" s="67">
        <f>ROUND(E165*F165,2)</f>
        <v>0</v>
      </c>
    </row>
    <row r="166" spans="1:7" s="68" customFormat="1" ht="14.25">
      <c r="A166" s="221"/>
      <c r="B166" s="233"/>
      <c r="C166" s="84" t="s">
        <v>377</v>
      </c>
      <c r="D166" s="228"/>
      <c r="E166" s="156"/>
      <c r="F166" s="58"/>
      <c r="G166" s="58"/>
    </row>
    <row r="167" spans="1:12" s="68" customFormat="1" ht="28.5">
      <c r="A167" s="226" t="s">
        <v>113</v>
      </c>
      <c r="B167" s="226" t="s">
        <v>48</v>
      </c>
      <c r="C167" s="82" t="s">
        <v>306</v>
      </c>
      <c r="D167" s="227" t="s">
        <v>3</v>
      </c>
      <c r="E167" s="123">
        <v>1025.82</v>
      </c>
      <c r="F167" s="55">
        <v>0</v>
      </c>
      <c r="G167" s="67">
        <f>ROUND(E167*F167,2)</f>
        <v>0</v>
      </c>
      <c r="K167" s="70"/>
      <c r="L167" s="70"/>
    </row>
    <row r="168" spans="1:7" s="68" customFormat="1" ht="14.25">
      <c r="A168" s="221"/>
      <c r="B168" s="221"/>
      <c r="C168" s="84" t="s">
        <v>324</v>
      </c>
      <c r="D168" s="228"/>
      <c r="E168" s="156"/>
      <c r="F168" s="58"/>
      <c r="G168" s="58"/>
    </row>
    <row r="169" spans="1:7" s="68" customFormat="1" ht="12.75">
      <c r="A169" s="229" t="s">
        <v>305</v>
      </c>
      <c r="B169" s="230"/>
      <c r="C169" s="230"/>
      <c r="D169" s="230"/>
      <c r="E169" s="230"/>
      <c r="F169" s="231"/>
      <c r="G169" s="199">
        <f>SUM(G170:G175)</f>
        <v>0</v>
      </c>
    </row>
    <row r="170" spans="1:7" s="68" customFormat="1" ht="14.25">
      <c r="A170" s="226" t="s">
        <v>114</v>
      </c>
      <c r="B170" s="232" t="s">
        <v>85</v>
      </c>
      <c r="C170" s="82" t="s">
        <v>86</v>
      </c>
      <c r="D170" s="227" t="s">
        <v>0</v>
      </c>
      <c r="E170" s="150">
        <v>20</v>
      </c>
      <c r="F170" s="55">
        <v>0</v>
      </c>
      <c r="G170" s="67">
        <f>ROUND(E170*F170,2)</f>
        <v>0</v>
      </c>
    </row>
    <row r="171" spans="1:7" s="68" customFormat="1" ht="14.25">
      <c r="A171" s="221"/>
      <c r="B171" s="233"/>
      <c r="C171" s="84" t="s">
        <v>312</v>
      </c>
      <c r="D171" s="228"/>
      <c r="E171" s="156"/>
      <c r="F171" s="58"/>
      <c r="G171" s="58"/>
    </row>
    <row r="172" spans="1:7" s="68" customFormat="1" ht="14.25">
      <c r="A172" s="226" t="s">
        <v>115</v>
      </c>
      <c r="B172" s="232" t="s">
        <v>382</v>
      </c>
      <c r="C172" s="82" t="s">
        <v>383</v>
      </c>
      <c r="D172" s="227" t="s">
        <v>0</v>
      </c>
      <c r="E172" s="150">
        <v>4</v>
      </c>
      <c r="F172" s="55">
        <v>0</v>
      </c>
      <c r="G172" s="67">
        <f>ROUND(E172*F172,2)</f>
        <v>0</v>
      </c>
    </row>
    <row r="173" spans="1:7" s="68" customFormat="1" ht="14.25">
      <c r="A173" s="221"/>
      <c r="B173" s="233"/>
      <c r="C173" s="84" t="s">
        <v>384</v>
      </c>
      <c r="D173" s="228"/>
      <c r="E173" s="156"/>
      <c r="F173" s="58"/>
      <c r="G173" s="58"/>
    </row>
    <row r="174" spans="1:7" s="68" customFormat="1" ht="14.25">
      <c r="A174" s="226" t="s">
        <v>115</v>
      </c>
      <c r="B174" s="232" t="s">
        <v>87</v>
      </c>
      <c r="C174" s="82" t="s">
        <v>169</v>
      </c>
      <c r="D174" s="227" t="s">
        <v>0</v>
      </c>
      <c r="E174" s="150">
        <v>20</v>
      </c>
      <c r="F174" s="55">
        <v>0</v>
      </c>
      <c r="G174" s="67">
        <f>ROUND(E174*F174,2)</f>
        <v>0</v>
      </c>
    </row>
    <row r="175" spans="1:7" s="68" customFormat="1" ht="14.25">
      <c r="A175" s="221"/>
      <c r="B175" s="233"/>
      <c r="C175" s="84" t="s">
        <v>312</v>
      </c>
      <c r="D175" s="228"/>
      <c r="E175" s="156"/>
      <c r="F175" s="58"/>
      <c r="G175" s="58"/>
    </row>
    <row r="176" spans="1:7" s="68" customFormat="1" ht="12.75">
      <c r="A176" s="236" t="s">
        <v>355</v>
      </c>
      <c r="B176" s="237"/>
      <c r="C176" s="237"/>
      <c r="D176" s="237"/>
      <c r="E176" s="237"/>
      <c r="F176" s="238"/>
      <c r="G176" s="200">
        <f>SUM(G177:G180)</f>
        <v>0</v>
      </c>
    </row>
    <row r="177" spans="1:7" s="68" customFormat="1" ht="14.25">
      <c r="A177" s="226" t="s">
        <v>116</v>
      </c>
      <c r="B177" s="232" t="s">
        <v>48</v>
      </c>
      <c r="C177" s="82" t="s">
        <v>170</v>
      </c>
      <c r="D177" s="227" t="s">
        <v>37</v>
      </c>
      <c r="E177" s="123">
        <v>1</v>
      </c>
      <c r="F177" s="83">
        <v>0</v>
      </c>
      <c r="G177" s="67">
        <f>ROUND(E177*F177,2)</f>
        <v>0</v>
      </c>
    </row>
    <row r="178" spans="1:7" s="68" customFormat="1" ht="14.25">
      <c r="A178" s="221"/>
      <c r="B178" s="233"/>
      <c r="C178" s="84" t="s">
        <v>82</v>
      </c>
      <c r="D178" s="228"/>
      <c r="E178" s="124"/>
      <c r="F178" s="85"/>
      <c r="G178" s="58"/>
    </row>
    <row r="179" spans="1:11" s="68" customFormat="1" ht="14.25">
      <c r="A179" s="226" t="s">
        <v>117</v>
      </c>
      <c r="B179" s="232" t="s">
        <v>48</v>
      </c>
      <c r="C179" s="82" t="s">
        <v>171</v>
      </c>
      <c r="D179" s="227" t="s">
        <v>7</v>
      </c>
      <c r="E179" s="123">
        <v>392.5</v>
      </c>
      <c r="F179" s="83">
        <v>0</v>
      </c>
      <c r="G179" s="67">
        <f>ROUND(E179*F179,2)</f>
        <v>0</v>
      </c>
      <c r="H179" s="50"/>
      <c r="K179" s="129"/>
    </row>
    <row r="180" spans="1:7" s="68" customFormat="1" ht="14.25">
      <c r="A180" s="221"/>
      <c r="B180" s="233"/>
      <c r="C180" s="84" t="s">
        <v>82</v>
      </c>
      <c r="D180" s="228"/>
      <c r="E180" s="124"/>
      <c r="F180" s="85"/>
      <c r="G180" s="58"/>
    </row>
    <row r="181" spans="1:7" s="68" customFormat="1" ht="14.25">
      <c r="A181" s="198"/>
      <c r="B181" s="89"/>
      <c r="C181" s="90"/>
      <c r="D181" s="201"/>
      <c r="E181" s="125"/>
      <c r="F181" s="93"/>
      <c r="G181" s="132"/>
    </row>
    <row r="182" spans="1:10" s="68" customFormat="1" ht="15.75">
      <c r="A182" s="163"/>
      <c r="B182" s="89"/>
      <c r="C182" s="234" t="s">
        <v>10</v>
      </c>
      <c r="D182" s="235"/>
      <c r="E182" s="126"/>
      <c r="F182" s="94"/>
      <c r="G182" s="202">
        <f>G176+G169+G158+G151+G142+G137+G126+G115+G108+G97+G86+G65+G54+G35+G8</f>
        <v>0</v>
      </c>
      <c r="H182" s="50"/>
      <c r="J182" s="70"/>
    </row>
    <row r="183" spans="1:7" s="68" customFormat="1" ht="15.75">
      <c r="A183" s="163"/>
      <c r="B183" s="89"/>
      <c r="C183" s="234" t="s">
        <v>12</v>
      </c>
      <c r="D183" s="235"/>
      <c r="E183" s="126"/>
      <c r="F183" s="94"/>
      <c r="G183" s="202">
        <f>ROUND(0.23*G182,2)</f>
        <v>0</v>
      </c>
    </row>
    <row r="184" spans="1:7" s="68" customFormat="1" ht="15.75">
      <c r="A184" s="163"/>
      <c r="B184" s="89"/>
      <c r="C184" s="234" t="s">
        <v>11</v>
      </c>
      <c r="D184" s="235"/>
      <c r="E184" s="126"/>
      <c r="F184" s="94"/>
      <c r="G184" s="202">
        <f>G183+G182</f>
        <v>0</v>
      </c>
    </row>
    <row r="185" spans="1:7" s="68" customFormat="1" ht="14.25">
      <c r="A185" s="86"/>
      <c r="B185" s="89"/>
      <c r="C185" s="89"/>
      <c r="D185" s="90"/>
      <c r="E185" s="127"/>
      <c r="F185" s="92"/>
      <c r="G185" s="92"/>
    </row>
    <row r="186" spans="1:7" ht="15.75">
      <c r="A186" s="12"/>
      <c r="B186" s="12"/>
      <c r="C186" s="13"/>
      <c r="D186" s="53"/>
      <c r="E186" s="35"/>
      <c r="F186" s="1"/>
      <c r="G186" s="1"/>
    </row>
    <row r="187" spans="1:7" ht="15.75">
      <c r="A187" s="12"/>
      <c r="B187" s="12"/>
      <c r="C187" s="13"/>
      <c r="D187" s="53"/>
      <c r="E187" s="35"/>
      <c r="F187" s="1"/>
      <c r="G187" s="1"/>
    </row>
    <row r="188" spans="1:7" ht="15">
      <c r="A188" s="19"/>
      <c r="B188" s="19"/>
      <c r="C188" s="20"/>
      <c r="D188" s="53"/>
      <c r="E188" s="35"/>
      <c r="F188" s="1"/>
      <c r="G188" s="1"/>
    </row>
    <row r="189" spans="1:7" ht="15">
      <c r="A189" s="19"/>
      <c r="B189" s="19"/>
      <c r="C189" s="17"/>
      <c r="D189" s="53"/>
      <c r="E189" s="35"/>
      <c r="F189" s="1"/>
      <c r="G189" s="1"/>
    </row>
    <row r="190" spans="1:7" ht="15">
      <c r="A190" s="19"/>
      <c r="B190" s="19"/>
      <c r="C190" s="13"/>
      <c r="D190" s="53"/>
      <c r="E190" s="35"/>
      <c r="F190" s="1"/>
      <c r="G190" s="1"/>
    </row>
    <row r="191" spans="1:7" ht="15">
      <c r="A191" s="19"/>
      <c r="B191" s="19"/>
      <c r="C191" s="13"/>
      <c r="D191" s="53"/>
      <c r="E191" s="35"/>
      <c r="F191" s="1"/>
      <c r="G191" s="1"/>
    </row>
    <row r="192" spans="1:7" ht="15.75">
      <c r="A192" s="12"/>
      <c r="B192" s="12"/>
      <c r="C192" s="15"/>
      <c r="D192" s="53"/>
      <c r="E192" s="35"/>
      <c r="F192" s="1"/>
      <c r="G192" s="1"/>
    </row>
    <row r="193" spans="1:7" ht="15.75">
      <c r="A193" s="12"/>
      <c r="B193" s="12"/>
      <c r="C193" s="15"/>
      <c r="D193" s="53"/>
      <c r="E193" s="215" t="s">
        <v>360</v>
      </c>
      <c r="F193" s="215"/>
      <c r="G193" s="215"/>
    </row>
    <row r="194" spans="1:7" ht="15.75">
      <c r="A194" s="12"/>
      <c r="B194" s="12"/>
      <c r="C194" s="15"/>
      <c r="D194" s="53"/>
      <c r="E194" s="215" t="s">
        <v>29</v>
      </c>
      <c r="F194" s="215"/>
      <c r="G194" s="215"/>
    </row>
    <row r="195" spans="1:7" ht="15.75">
      <c r="A195" s="12"/>
      <c r="B195" s="12"/>
      <c r="C195" s="13"/>
      <c r="D195" s="53"/>
      <c r="E195" s="215"/>
      <c r="F195" s="215"/>
      <c r="G195" s="215"/>
    </row>
    <row r="196" spans="1:7" ht="15.75">
      <c r="A196" s="12"/>
      <c r="B196" s="12"/>
      <c r="C196" s="13"/>
      <c r="D196" s="53"/>
      <c r="E196" s="215"/>
      <c r="F196" s="215"/>
      <c r="G196" s="215"/>
    </row>
    <row r="197" spans="1:7" ht="15.75">
      <c r="A197" s="12"/>
      <c r="B197" s="12"/>
      <c r="C197" s="13"/>
      <c r="D197" s="53"/>
      <c r="E197" s="215"/>
      <c r="F197" s="215"/>
      <c r="G197" s="215"/>
    </row>
    <row r="198" spans="1:7" ht="15.75">
      <c r="A198" s="12"/>
      <c r="B198" s="12"/>
      <c r="C198" s="13"/>
      <c r="D198" s="53"/>
      <c r="E198" s="215"/>
      <c r="F198" s="215"/>
      <c r="G198" s="215"/>
    </row>
    <row r="199" spans="1:7" ht="15.75">
      <c r="A199" s="12"/>
      <c r="B199" s="12"/>
      <c r="C199" s="13"/>
      <c r="D199" s="53"/>
      <c r="E199" s="215"/>
      <c r="F199" s="215"/>
      <c r="G199" s="215"/>
    </row>
    <row r="200" spans="1:7" ht="15.75">
      <c r="A200" s="12"/>
      <c r="B200" s="12"/>
      <c r="C200" s="13"/>
      <c r="D200" s="53"/>
      <c r="E200" s="215"/>
      <c r="F200" s="215"/>
      <c r="G200" s="215"/>
    </row>
    <row r="201" spans="1:7" ht="15.75">
      <c r="A201" s="12"/>
      <c r="B201" s="12"/>
      <c r="C201" s="17"/>
      <c r="D201" s="53"/>
      <c r="E201" s="215"/>
      <c r="F201" s="215"/>
      <c r="G201" s="215"/>
    </row>
    <row r="202" spans="1:7" ht="15.75">
      <c r="A202" s="12"/>
      <c r="B202" s="12"/>
      <c r="C202" s="13"/>
      <c r="D202" s="53"/>
      <c r="E202" s="215" t="s">
        <v>360</v>
      </c>
      <c r="F202" s="215"/>
      <c r="G202" s="215"/>
    </row>
    <row r="203" spans="1:7" ht="15.75">
      <c r="A203" s="12"/>
      <c r="B203" s="12"/>
      <c r="C203" s="15"/>
      <c r="D203" s="53"/>
      <c r="E203" s="215" t="s">
        <v>30</v>
      </c>
      <c r="F203" s="215"/>
      <c r="G203" s="215"/>
    </row>
    <row r="204" spans="1:7" ht="15.75">
      <c r="A204" s="12"/>
      <c r="B204" s="12"/>
      <c r="C204" s="15"/>
      <c r="D204" s="53"/>
      <c r="E204" s="35"/>
      <c r="F204" s="1"/>
      <c r="G204" s="1"/>
    </row>
    <row r="205" spans="1:7" ht="15.75">
      <c r="A205" s="12"/>
      <c r="B205" s="12"/>
      <c r="C205" s="13"/>
      <c r="D205" s="53"/>
      <c r="E205" s="35"/>
      <c r="F205" s="1"/>
      <c r="G205" s="1"/>
    </row>
    <row r="206" spans="1:7" ht="15.75">
      <c r="A206" s="12"/>
      <c r="B206" s="12"/>
      <c r="C206" s="15"/>
      <c r="D206" s="53"/>
      <c r="E206" s="35"/>
      <c r="F206" s="1"/>
      <c r="G206" s="1"/>
    </row>
    <row r="207" spans="1:7" ht="15.75">
      <c r="A207" s="12"/>
      <c r="B207" s="12"/>
      <c r="C207" s="15"/>
      <c r="D207" s="53"/>
      <c r="E207" s="35"/>
      <c r="F207" s="1"/>
      <c r="G207" s="1"/>
    </row>
    <row r="208" spans="1:7" ht="15.75">
      <c r="A208" s="12"/>
      <c r="B208" s="12"/>
      <c r="C208" s="17"/>
      <c r="D208" s="53"/>
      <c r="E208" s="35"/>
      <c r="F208" s="1"/>
      <c r="G208" s="1"/>
    </row>
    <row r="209" spans="1:7" ht="15.75">
      <c r="A209" s="12"/>
      <c r="B209" s="12"/>
      <c r="C209" s="13"/>
      <c r="D209" s="53"/>
      <c r="E209" s="35"/>
      <c r="F209" s="1"/>
      <c r="G209" s="1"/>
    </row>
    <row r="210" spans="1:7" ht="15.75">
      <c r="A210" s="12"/>
      <c r="B210" s="12"/>
      <c r="C210" s="15"/>
      <c r="D210" s="53"/>
      <c r="E210" s="35"/>
      <c r="F210" s="1"/>
      <c r="G210" s="1"/>
    </row>
    <row r="211" spans="1:7" ht="15.75">
      <c r="A211" s="12"/>
      <c r="B211" s="12"/>
      <c r="C211" s="15"/>
      <c r="D211" s="53"/>
      <c r="E211" s="35"/>
      <c r="F211" s="1"/>
      <c r="G211" s="1"/>
    </row>
    <row r="212" spans="1:7" ht="15.75">
      <c r="A212" s="12"/>
      <c r="B212" s="12"/>
      <c r="C212" s="15"/>
      <c r="D212" s="53"/>
      <c r="E212" s="35"/>
      <c r="F212" s="1"/>
      <c r="G212" s="1"/>
    </row>
    <row r="213" spans="1:7" ht="15.75">
      <c r="A213" s="12"/>
      <c r="B213" s="12"/>
      <c r="C213" s="13"/>
      <c r="D213" s="53"/>
      <c r="E213" s="35"/>
      <c r="F213" s="1"/>
      <c r="G213" s="1"/>
    </row>
    <row r="214" spans="1:7" ht="15.75">
      <c r="A214" s="12"/>
      <c r="B214" s="12"/>
      <c r="C214" s="15"/>
      <c r="D214" s="53"/>
      <c r="E214" s="35"/>
      <c r="F214" s="1"/>
      <c r="G214" s="1"/>
    </row>
    <row r="215" spans="1:7" ht="15.75">
      <c r="A215" s="12"/>
      <c r="B215" s="12"/>
      <c r="C215" s="15"/>
      <c r="D215" s="53"/>
      <c r="E215" s="35"/>
      <c r="F215" s="1"/>
      <c r="G215" s="1"/>
    </row>
    <row r="216" spans="1:7" ht="15.75">
      <c r="A216" s="12"/>
      <c r="B216" s="12"/>
      <c r="C216" s="17"/>
      <c r="D216" s="53"/>
      <c r="E216" s="35"/>
      <c r="F216" s="1"/>
      <c r="G216" s="1"/>
    </row>
    <row r="217" spans="1:7" ht="15.75">
      <c r="A217" s="12"/>
      <c r="B217" s="12"/>
      <c r="C217" s="13"/>
      <c r="D217" s="53"/>
      <c r="E217" s="35"/>
      <c r="F217" s="1"/>
      <c r="G217" s="1"/>
    </row>
    <row r="218" spans="1:7" ht="15.75">
      <c r="A218" s="12"/>
      <c r="B218" s="12"/>
      <c r="C218" s="17"/>
      <c r="D218" s="53"/>
      <c r="E218" s="35"/>
      <c r="F218" s="1"/>
      <c r="G218" s="1"/>
    </row>
    <row r="219" spans="1:7" ht="15.75">
      <c r="A219" s="12"/>
      <c r="B219" s="12"/>
      <c r="C219" s="13"/>
      <c r="D219" s="53"/>
      <c r="E219" s="35"/>
      <c r="F219" s="1"/>
      <c r="G219" s="1"/>
    </row>
    <row r="220" spans="1:7" ht="15.75">
      <c r="A220" s="12"/>
      <c r="B220" s="12"/>
      <c r="C220" s="17"/>
      <c r="D220" s="53"/>
      <c r="E220" s="35"/>
      <c r="F220" s="1"/>
      <c r="G220" s="1"/>
    </row>
    <row r="221" spans="1:7" ht="15.75">
      <c r="A221" s="12"/>
      <c r="B221" s="12"/>
      <c r="C221" s="13"/>
      <c r="D221" s="53"/>
      <c r="E221" s="35"/>
      <c r="F221" s="1"/>
      <c r="G221" s="1"/>
    </row>
    <row r="222" spans="1:7" ht="15.75">
      <c r="A222" s="12"/>
      <c r="B222" s="12"/>
      <c r="C222" s="13"/>
      <c r="D222" s="53"/>
      <c r="E222" s="35"/>
      <c r="F222" s="1"/>
      <c r="G222" s="1"/>
    </row>
    <row r="223" spans="1:7" ht="15.75">
      <c r="A223" s="12"/>
      <c r="B223" s="12"/>
      <c r="C223" s="17"/>
      <c r="D223" s="53"/>
      <c r="E223" s="35"/>
      <c r="F223" s="1"/>
      <c r="G223" s="1"/>
    </row>
    <row r="224" spans="1:7" ht="15">
      <c r="A224" s="44"/>
      <c r="B224" s="44"/>
      <c r="C224" s="13"/>
      <c r="D224" s="53"/>
      <c r="E224" s="35"/>
      <c r="F224" s="1"/>
      <c r="G224" s="1"/>
    </row>
    <row r="225" spans="1:7" ht="15.75">
      <c r="A225" s="12"/>
      <c r="B225" s="12"/>
      <c r="C225" s="17"/>
      <c r="D225" s="53"/>
      <c r="E225" s="35"/>
      <c r="F225" s="1"/>
      <c r="G225" s="1"/>
    </row>
    <row r="226" spans="1:7" ht="15.75">
      <c r="A226" s="12"/>
      <c r="B226" s="12"/>
      <c r="C226" s="13"/>
      <c r="D226" s="53"/>
      <c r="E226" s="35"/>
      <c r="F226" s="1"/>
      <c r="G226" s="1"/>
    </row>
    <row r="227" spans="1:7" ht="15.75">
      <c r="A227" s="12"/>
      <c r="B227" s="12"/>
      <c r="C227" s="17"/>
      <c r="D227" s="53"/>
      <c r="E227" s="35"/>
      <c r="F227" s="1"/>
      <c r="G227" s="1"/>
    </row>
    <row r="228" spans="1:7" ht="15.75">
      <c r="A228" s="12"/>
      <c r="B228" s="12"/>
      <c r="C228" s="17"/>
      <c r="D228" s="53"/>
      <c r="E228" s="35"/>
      <c r="F228" s="1"/>
      <c r="G228" s="1"/>
    </row>
    <row r="229" spans="1:7" ht="15.75">
      <c r="A229" s="12"/>
      <c r="B229" s="12"/>
      <c r="C229" s="13"/>
      <c r="D229" s="53"/>
      <c r="E229" s="35"/>
      <c r="F229" s="1"/>
      <c r="G229" s="1"/>
    </row>
    <row r="230" spans="1:7" ht="15.75">
      <c r="A230" s="12"/>
      <c r="B230" s="12"/>
      <c r="C230" s="13"/>
      <c r="D230" s="53"/>
      <c r="E230" s="35"/>
      <c r="F230" s="1"/>
      <c r="G230" s="1"/>
    </row>
    <row r="231" spans="1:7" ht="15.75">
      <c r="A231" s="12"/>
      <c r="B231" s="12"/>
      <c r="C231" s="13"/>
      <c r="D231" s="53"/>
      <c r="E231" s="35"/>
      <c r="F231" s="1"/>
      <c r="G231" s="1"/>
    </row>
    <row r="232" spans="1:7" ht="15.75">
      <c r="A232" s="12"/>
      <c r="B232" s="12"/>
      <c r="C232" s="13"/>
      <c r="D232" s="53"/>
      <c r="E232" s="35"/>
      <c r="F232" s="1"/>
      <c r="G232" s="1"/>
    </row>
    <row r="233" spans="1:7" ht="15.75">
      <c r="A233" s="12"/>
      <c r="B233" s="12"/>
      <c r="C233" s="17"/>
      <c r="D233" s="53"/>
      <c r="E233" s="35"/>
      <c r="F233" s="1"/>
      <c r="G233" s="1"/>
    </row>
    <row r="234" spans="1:7" ht="15.75">
      <c r="A234" s="12"/>
      <c r="B234" s="12"/>
      <c r="C234" s="13"/>
      <c r="D234" s="53"/>
      <c r="E234" s="35"/>
      <c r="F234" s="1"/>
      <c r="G234" s="1"/>
    </row>
    <row r="235" spans="1:7" ht="15.75">
      <c r="A235" s="12"/>
      <c r="B235" s="12"/>
      <c r="C235" s="15"/>
      <c r="D235" s="53"/>
      <c r="E235" s="35"/>
      <c r="F235" s="1"/>
      <c r="G235" s="1"/>
    </row>
    <row r="236" spans="1:7" ht="15.75">
      <c r="A236" s="12"/>
      <c r="B236" s="12"/>
      <c r="C236" s="15"/>
      <c r="D236" s="53"/>
      <c r="E236" s="35"/>
      <c r="F236" s="1"/>
      <c r="G236" s="1"/>
    </row>
    <row r="237" spans="1:7" ht="15.75">
      <c r="A237" s="12"/>
      <c r="B237" s="12"/>
      <c r="C237" s="15"/>
      <c r="D237" s="53"/>
      <c r="E237" s="35"/>
      <c r="F237" s="1"/>
      <c r="G237" s="1"/>
    </row>
    <row r="238" spans="1:7" ht="15.75">
      <c r="A238" s="12"/>
      <c r="B238" s="12"/>
      <c r="C238" s="21"/>
      <c r="D238" s="53"/>
      <c r="E238" s="35"/>
      <c r="F238" s="1"/>
      <c r="G238" s="1"/>
    </row>
    <row r="239" spans="1:7" ht="15.75">
      <c r="A239" s="12"/>
      <c r="B239" s="12"/>
      <c r="C239" s="23"/>
      <c r="D239" s="53"/>
      <c r="E239" s="35"/>
      <c r="F239" s="1"/>
      <c r="G239" s="1"/>
    </row>
    <row r="240" spans="1:7" ht="15.75">
      <c r="A240" s="12"/>
      <c r="B240" s="12"/>
      <c r="C240" s="22"/>
      <c r="D240" s="53"/>
      <c r="E240" s="35"/>
      <c r="F240" s="1"/>
      <c r="G240" s="1"/>
    </row>
    <row r="241" spans="1:7" ht="15.75">
      <c r="A241" s="12"/>
      <c r="B241" s="12"/>
      <c r="C241" s="22"/>
      <c r="D241" s="53"/>
      <c r="E241" s="35"/>
      <c r="F241" s="1"/>
      <c r="G241" s="1"/>
    </row>
    <row r="242" spans="1:7" ht="15.75">
      <c r="A242" s="12"/>
      <c r="B242" s="12"/>
      <c r="C242" s="22"/>
      <c r="D242" s="53"/>
      <c r="E242" s="35"/>
      <c r="F242" s="1"/>
      <c r="G242" s="1"/>
    </row>
    <row r="243" spans="1:7" ht="15.75">
      <c r="A243" s="12"/>
      <c r="B243" s="12"/>
      <c r="C243" s="23"/>
      <c r="D243" s="53"/>
      <c r="E243" s="35"/>
      <c r="F243" s="1"/>
      <c r="G243" s="1"/>
    </row>
    <row r="244" spans="1:7" ht="15.75">
      <c r="A244" s="12"/>
      <c r="B244" s="12"/>
      <c r="C244" s="22"/>
      <c r="D244" s="53"/>
      <c r="E244" s="35"/>
      <c r="F244" s="1"/>
      <c r="G244" s="1"/>
    </row>
    <row r="245" spans="1:7" ht="15.75">
      <c r="A245" s="12"/>
      <c r="B245" s="12"/>
      <c r="C245" s="22"/>
      <c r="D245" s="53"/>
      <c r="E245" s="35"/>
      <c r="F245" s="1"/>
      <c r="G245" s="1"/>
    </row>
    <row r="246" spans="1:7" ht="15.75">
      <c r="A246" s="12"/>
      <c r="B246" s="12"/>
      <c r="C246" s="21"/>
      <c r="D246" s="53"/>
      <c r="E246" s="35"/>
      <c r="F246" s="1"/>
      <c r="G246" s="1"/>
    </row>
    <row r="247" spans="1:7" ht="15">
      <c r="A247" s="45"/>
      <c r="B247" s="45"/>
      <c r="C247" s="13"/>
      <c r="D247" s="53"/>
      <c r="E247" s="35"/>
      <c r="F247" s="1"/>
      <c r="G247" s="1"/>
    </row>
    <row r="248" spans="1:7" ht="15.75">
      <c r="A248" s="12"/>
      <c r="B248" s="12"/>
      <c r="C248" s="17"/>
      <c r="D248" s="53"/>
      <c r="E248" s="35"/>
      <c r="F248" s="1"/>
      <c r="G248" s="1"/>
    </row>
    <row r="249" spans="1:7" ht="15.75">
      <c r="A249" s="12"/>
      <c r="B249" s="12"/>
      <c r="C249" s="13"/>
      <c r="D249" s="53"/>
      <c r="E249" s="35"/>
      <c r="F249" s="1"/>
      <c r="G249" s="1"/>
    </row>
    <row r="250" spans="1:7" ht="15.75">
      <c r="A250" s="12"/>
      <c r="B250" s="12"/>
      <c r="C250" s="17"/>
      <c r="D250" s="53"/>
      <c r="E250" s="35"/>
      <c r="F250" s="1"/>
      <c r="G250" s="1"/>
    </row>
    <row r="251" spans="1:7" ht="15.75">
      <c r="A251" s="12"/>
      <c r="B251" s="12"/>
      <c r="C251" s="21"/>
      <c r="D251" s="53"/>
      <c r="E251" s="35"/>
      <c r="F251" s="1"/>
      <c r="G251" s="1"/>
    </row>
    <row r="252" spans="1:7" ht="15.75">
      <c r="A252" s="12"/>
      <c r="B252" s="12"/>
      <c r="C252" s="23"/>
      <c r="D252" s="53"/>
      <c r="E252" s="35"/>
      <c r="F252" s="1"/>
      <c r="G252" s="1"/>
    </row>
    <row r="253" spans="1:7" ht="15.75">
      <c r="A253" s="12"/>
      <c r="B253" s="12"/>
      <c r="C253" s="15"/>
      <c r="D253" s="53"/>
      <c r="E253" s="35"/>
      <c r="F253" s="1"/>
      <c r="G253" s="1"/>
    </row>
    <row r="254" spans="1:7" ht="15.75">
      <c r="A254" s="12"/>
      <c r="B254" s="12"/>
      <c r="C254" s="21"/>
      <c r="D254" s="53"/>
      <c r="E254" s="35"/>
      <c r="F254" s="1"/>
      <c r="G254" s="1"/>
    </row>
    <row r="255" spans="1:7" ht="15.75">
      <c r="A255" s="12"/>
      <c r="B255" s="12"/>
      <c r="C255" s="23"/>
      <c r="D255" s="53"/>
      <c r="E255" s="35"/>
      <c r="F255" s="1"/>
      <c r="G255" s="1"/>
    </row>
    <row r="256" spans="1:7" ht="15.75">
      <c r="A256" s="12"/>
      <c r="B256" s="12"/>
      <c r="C256" s="23"/>
      <c r="D256" s="53"/>
      <c r="E256" s="35"/>
      <c r="F256" s="1"/>
      <c r="G256" s="1"/>
    </row>
    <row r="257" spans="1:7" ht="15.75">
      <c r="A257" s="12"/>
      <c r="B257" s="12"/>
      <c r="C257" s="23"/>
      <c r="D257" s="53"/>
      <c r="E257" s="35"/>
      <c r="F257" s="1"/>
      <c r="G257" s="1"/>
    </row>
    <row r="258" spans="1:7" ht="15.75">
      <c r="A258" s="12"/>
      <c r="B258" s="12"/>
      <c r="C258" s="23"/>
      <c r="D258" s="53"/>
      <c r="E258" s="35"/>
      <c r="F258" s="1"/>
      <c r="G258" s="1"/>
    </row>
    <row r="259" spans="1:7" ht="15.75">
      <c r="A259" s="12"/>
      <c r="B259" s="12"/>
      <c r="C259" s="23"/>
      <c r="D259" s="53"/>
      <c r="E259" s="35"/>
      <c r="F259" s="1"/>
      <c r="G259" s="1"/>
    </row>
    <row r="260" spans="1:7" ht="15.75">
      <c r="A260" s="12"/>
      <c r="B260" s="12"/>
      <c r="C260" s="24"/>
      <c r="D260" s="53"/>
      <c r="E260" s="35"/>
      <c r="F260" s="1"/>
      <c r="G260" s="1"/>
    </row>
    <row r="261" spans="1:7" ht="15.75">
      <c r="A261" s="12"/>
      <c r="B261" s="12"/>
      <c r="C261" s="13"/>
      <c r="D261" s="53"/>
      <c r="E261" s="35"/>
      <c r="F261" s="1"/>
      <c r="G261" s="1"/>
    </row>
    <row r="262" spans="1:7" ht="15.75">
      <c r="A262" s="12"/>
      <c r="B262" s="12"/>
      <c r="C262" s="23"/>
      <c r="D262" s="53"/>
      <c r="E262" s="35"/>
      <c r="F262" s="1"/>
      <c r="G262" s="1"/>
    </row>
    <row r="263" spans="1:7" ht="15.75">
      <c r="A263" s="12"/>
      <c r="B263" s="12"/>
      <c r="C263" s="22"/>
      <c r="D263" s="53"/>
      <c r="E263" s="35"/>
      <c r="F263" s="1"/>
      <c r="G263" s="1"/>
    </row>
    <row r="264" spans="1:7" ht="15.75">
      <c r="A264" s="12"/>
      <c r="B264" s="12"/>
      <c r="C264" s="21"/>
      <c r="D264" s="53"/>
      <c r="E264" s="35"/>
      <c r="F264" s="1"/>
      <c r="G264" s="1"/>
    </row>
    <row r="265" spans="1:7" ht="15.75">
      <c r="A265" s="12"/>
      <c r="B265" s="12"/>
      <c r="C265" s="23"/>
      <c r="D265" s="53"/>
      <c r="E265" s="35"/>
      <c r="F265" s="1"/>
      <c r="G265" s="1"/>
    </row>
    <row r="266" spans="1:7" ht="15.75">
      <c r="A266" s="12"/>
      <c r="B266" s="12"/>
      <c r="C266" s="22"/>
      <c r="D266" s="53"/>
      <c r="E266" s="35"/>
      <c r="F266" s="1"/>
      <c r="G266" s="1"/>
    </row>
    <row r="267" spans="1:7" ht="15.75">
      <c r="A267" s="12"/>
      <c r="B267" s="12"/>
      <c r="C267" s="22"/>
      <c r="D267" s="53"/>
      <c r="E267" s="35"/>
      <c r="F267" s="1"/>
      <c r="G267" s="1"/>
    </row>
    <row r="268" spans="1:7" ht="15">
      <c r="A268" s="43"/>
      <c r="B268" s="43"/>
      <c r="C268" s="22"/>
      <c r="D268" s="53"/>
      <c r="E268" s="35"/>
      <c r="F268" s="1"/>
      <c r="G268" s="1"/>
    </row>
    <row r="269" spans="1:7" ht="15.75">
      <c r="A269" s="12"/>
      <c r="B269" s="12"/>
      <c r="C269" s="21"/>
      <c r="D269" s="53"/>
      <c r="E269" s="35"/>
      <c r="F269" s="1"/>
      <c r="G269" s="1"/>
    </row>
    <row r="270" spans="1:7" ht="15.75">
      <c r="A270" s="12"/>
      <c r="B270" s="12"/>
      <c r="C270" s="23"/>
      <c r="D270" s="7"/>
      <c r="E270" s="36"/>
      <c r="F270" s="1"/>
      <c r="G270" s="1"/>
    </row>
    <row r="271" spans="1:7" ht="75" customHeight="1">
      <c r="A271" s="12"/>
      <c r="B271" s="12"/>
      <c r="C271" s="17"/>
      <c r="D271" s="53"/>
      <c r="E271" s="35"/>
      <c r="F271" s="1"/>
      <c r="G271" s="1"/>
    </row>
    <row r="272" spans="1:7" ht="15.75">
      <c r="A272" s="12"/>
      <c r="B272" s="12"/>
      <c r="C272" s="25"/>
      <c r="D272" s="53"/>
      <c r="E272" s="35"/>
      <c r="F272" s="1"/>
      <c r="G272" s="1"/>
    </row>
    <row r="273" spans="1:7" ht="15.75">
      <c r="A273" s="12"/>
      <c r="B273" s="12"/>
      <c r="C273" s="46"/>
      <c r="D273" s="53"/>
      <c r="E273" s="35"/>
      <c r="F273" s="1"/>
      <c r="G273" s="1"/>
    </row>
    <row r="274" spans="1:7" ht="15.75">
      <c r="A274" s="12"/>
      <c r="B274" s="12"/>
      <c r="C274" s="46"/>
      <c r="D274" s="53"/>
      <c r="E274" s="35"/>
      <c r="F274" s="1"/>
      <c r="G274" s="1"/>
    </row>
    <row r="275" spans="1:7" ht="15.75">
      <c r="A275" s="12"/>
      <c r="B275" s="12"/>
      <c r="C275" s="46"/>
      <c r="D275" s="53"/>
      <c r="E275" s="35"/>
      <c r="F275" s="1"/>
      <c r="G275" s="1"/>
    </row>
    <row r="276" spans="1:7" ht="15.75">
      <c r="A276" s="12"/>
      <c r="B276" s="12"/>
      <c r="C276" s="46"/>
      <c r="D276" s="53"/>
      <c r="E276" s="35"/>
      <c r="F276" s="1"/>
      <c r="G276" s="1"/>
    </row>
    <row r="277" spans="1:7" ht="15.75">
      <c r="A277" s="12"/>
      <c r="B277" s="12"/>
      <c r="C277" s="25"/>
      <c r="D277" s="53"/>
      <c r="E277" s="35"/>
      <c r="F277" s="1"/>
      <c r="G277" s="1"/>
    </row>
    <row r="278" spans="1:7" ht="90" customHeight="1">
      <c r="A278" s="12"/>
      <c r="B278" s="12"/>
      <c r="C278" s="46"/>
      <c r="D278" s="53"/>
      <c r="E278" s="35"/>
      <c r="F278" s="1"/>
      <c r="G278" s="1"/>
    </row>
    <row r="279" spans="1:7" ht="15.75">
      <c r="A279" s="12"/>
      <c r="B279" s="12"/>
      <c r="C279" s="46"/>
      <c r="D279" s="53"/>
      <c r="E279" s="35"/>
      <c r="F279" s="1"/>
      <c r="G279" s="1"/>
    </row>
    <row r="280" spans="1:7" ht="15.75">
      <c r="A280" s="12"/>
      <c r="B280" s="12"/>
      <c r="C280" s="46"/>
      <c r="D280" s="53"/>
      <c r="E280" s="35"/>
      <c r="F280" s="1"/>
      <c r="G280" s="1"/>
    </row>
    <row r="281" spans="1:7" ht="15.75">
      <c r="A281" s="12"/>
      <c r="B281" s="12"/>
      <c r="C281" s="25"/>
      <c r="D281" s="53"/>
      <c r="E281" s="35"/>
      <c r="F281" s="1"/>
      <c r="G281" s="1"/>
    </row>
    <row r="282" spans="1:7" ht="15.75">
      <c r="A282" s="12"/>
      <c r="B282" s="12"/>
      <c r="C282" s="26"/>
      <c r="D282" s="53"/>
      <c r="E282" s="35"/>
      <c r="F282" s="1"/>
      <c r="G282" s="1"/>
    </row>
    <row r="283" spans="1:7" ht="15.75">
      <c r="A283" s="12"/>
      <c r="B283" s="12"/>
      <c r="C283" s="25"/>
      <c r="D283" s="53"/>
      <c r="E283" s="35"/>
      <c r="F283" s="1"/>
      <c r="G283" s="1"/>
    </row>
    <row r="284" spans="1:7" ht="15.75">
      <c r="A284" s="12"/>
      <c r="B284" s="12"/>
      <c r="C284" s="26"/>
      <c r="D284" s="53"/>
      <c r="E284" s="35"/>
      <c r="F284" s="1"/>
      <c r="G284" s="1"/>
    </row>
    <row r="285" spans="1:7" ht="15.75">
      <c r="A285" s="12"/>
      <c r="B285" s="12"/>
      <c r="C285" s="26"/>
      <c r="D285" s="53"/>
      <c r="E285" s="35"/>
      <c r="F285" s="1"/>
      <c r="G285" s="1"/>
    </row>
    <row r="286" spans="1:7" ht="15">
      <c r="A286" s="43"/>
      <c r="B286" s="43"/>
      <c r="C286" s="26"/>
      <c r="D286" s="53"/>
      <c r="E286" s="35"/>
      <c r="F286" s="1"/>
      <c r="G286" s="1"/>
    </row>
    <row r="287" spans="1:7" ht="15.75">
      <c r="A287" s="12"/>
      <c r="B287" s="12"/>
      <c r="C287" s="25"/>
      <c r="D287" s="53"/>
      <c r="E287" s="35"/>
      <c r="F287" s="1"/>
      <c r="G287" s="1"/>
    </row>
    <row r="288" spans="1:7" ht="15.75">
      <c r="A288" s="12"/>
      <c r="B288" s="12"/>
      <c r="C288" s="26"/>
      <c r="D288" s="53"/>
      <c r="E288" s="35"/>
      <c r="F288" s="1"/>
      <c r="G288" s="1"/>
    </row>
    <row r="289" spans="1:7" ht="15.75">
      <c r="A289" s="12"/>
      <c r="B289" s="12"/>
      <c r="C289" s="20"/>
      <c r="D289" s="53"/>
      <c r="E289" s="35"/>
      <c r="F289" s="1"/>
      <c r="G289" s="1"/>
    </row>
    <row r="290" spans="1:7" ht="15.75">
      <c r="A290" s="12"/>
      <c r="B290" s="12"/>
      <c r="C290" s="20"/>
      <c r="D290" s="53"/>
      <c r="E290" s="35"/>
      <c r="F290" s="1"/>
      <c r="G290" s="1"/>
    </row>
    <row r="291" spans="1:7" ht="15.75">
      <c r="A291" s="12"/>
      <c r="B291" s="12"/>
      <c r="C291" s="10"/>
      <c r="D291" s="53"/>
      <c r="E291" s="35"/>
      <c r="F291" s="1"/>
      <c r="G291" s="1"/>
    </row>
    <row r="292" spans="1:7" ht="15.75">
      <c r="A292" s="12"/>
      <c r="B292" s="12"/>
      <c r="C292" s="27"/>
      <c r="D292" s="53"/>
      <c r="E292" s="35"/>
      <c r="F292" s="1"/>
      <c r="G292" s="1"/>
    </row>
    <row r="293" spans="1:7" ht="15.75">
      <c r="A293" s="12"/>
      <c r="B293" s="12"/>
      <c r="C293" s="27"/>
      <c r="D293" s="53"/>
      <c r="E293" s="35"/>
      <c r="F293" s="1"/>
      <c r="G293" s="1"/>
    </row>
    <row r="294" spans="1:7" ht="15.75">
      <c r="A294" s="12"/>
      <c r="B294" s="12"/>
      <c r="C294" s="27"/>
      <c r="D294" s="53"/>
      <c r="E294" s="35"/>
      <c r="F294" s="1"/>
      <c r="G294" s="1"/>
    </row>
    <row r="295" spans="1:7" ht="15.75">
      <c r="A295" s="12"/>
      <c r="B295" s="12"/>
      <c r="C295" s="27"/>
      <c r="D295" s="53"/>
      <c r="E295" s="35"/>
      <c r="F295" s="1"/>
      <c r="G295" s="1"/>
    </row>
    <row r="296" spans="1:7" ht="15.75">
      <c r="A296" s="12"/>
      <c r="B296" s="12"/>
      <c r="C296" s="27"/>
      <c r="D296" s="53"/>
      <c r="E296" s="35"/>
      <c r="F296" s="1"/>
      <c r="G296" s="1"/>
    </row>
    <row r="297" spans="1:7" ht="15.75">
      <c r="A297" s="12"/>
      <c r="B297" s="12"/>
      <c r="C297" s="10"/>
      <c r="D297" s="53"/>
      <c r="E297" s="35"/>
      <c r="F297" s="1"/>
      <c r="G297" s="1"/>
    </row>
    <row r="298" spans="1:7" ht="15.75">
      <c r="A298" s="12"/>
      <c r="B298" s="12"/>
      <c r="C298" s="10"/>
      <c r="D298" s="53"/>
      <c r="E298" s="35"/>
      <c r="F298" s="1"/>
      <c r="G298" s="1"/>
    </row>
    <row r="299" spans="1:7" ht="15.75">
      <c r="A299" s="12"/>
      <c r="B299" s="12"/>
      <c r="C299" s="10"/>
      <c r="D299" s="53"/>
      <c r="E299" s="35"/>
      <c r="F299" s="1"/>
      <c r="G299" s="1"/>
    </row>
    <row r="300" spans="1:7" ht="15.75">
      <c r="A300" s="12"/>
      <c r="B300" s="12"/>
      <c r="C300" s="20"/>
      <c r="D300" s="53"/>
      <c r="E300" s="35"/>
      <c r="F300" s="1"/>
      <c r="G300" s="1"/>
    </row>
    <row r="301" spans="1:7" ht="15.75">
      <c r="A301" s="12"/>
      <c r="B301" s="12"/>
      <c r="C301" s="10"/>
      <c r="D301" s="53"/>
      <c r="E301" s="35"/>
      <c r="F301" s="1"/>
      <c r="G301" s="1"/>
    </row>
    <row r="302" spans="1:7" ht="15.75">
      <c r="A302" s="12"/>
      <c r="B302" s="12"/>
      <c r="C302" s="20"/>
      <c r="D302" s="53"/>
      <c r="E302" s="35"/>
      <c r="F302" s="1"/>
      <c r="G302" s="1"/>
    </row>
    <row r="303" spans="1:7" ht="15.75">
      <c r="A303" s="12"/>
      <c r="B303" s="12"/>
      <c r="C303" s="13"/>
      <c r="D303" s="53"/>
      <c r="E303" s="35"/>
      <c r="F303" s="1"/>
      <c r="G303" s="1"/>
    </row>
    <row r="304" spans="1:7" ht="15.75">
      <c r="A304" s="12"/>
      <c r="B304" s="12"/>
      <c r="C304" s="28"/>
      <c r="D304" s="53"/>
      <c r="E304" s="35"/>
      <c r="F304" s="1"/>
      <c r="G304" s="1"/>
    </row>
    <row r="305" spans="1:7" ht="15.75">
      <c r="A305" s="12"/>
      <c r="B305" s="12"/>
      <c r="C305" s="13"/>
      <c r="D305" s="53"/>
      <c r="E305" s="35"/>
      <c r="F305" s="1"/>
      <c r="G305" s="1"/>
    </row>
    <row r="306" spans="1:7" ht="15">
      <c r="A306" s="47"/>
      <c r="B306" s="47"/>
      <c r="C306" s="13"/>
      <c r="D306" s="53"/>
      <c r="E306" s="35"/>
      <c r="F306" s="1"/>
      <c r="G306" s="1"/>
    </row>
    <row r="307" spans="1:7" ht="15">
      <c r="A307" s="48"/>
      <c r="B307" s="48"/>
      <c r="C307" s="28"/>
      <c r="D307" s="53"/>
      <c r="E307" s="35"/>
      <c r="F307" s="1"/>
      <c r="G307" s="1"/>
    </row>
    <row r="308" spans="1:7" ht="15.75">
      <c r="A308" s="48"/>
      <c r="B308" s="48"/>
      <c r="C308" s="26"/>
      <c r="D308" s="30"/>
      <c r="E308" s="37"/>
      <c r="F308" s="1"/>
      <c r="G308" s="1"/>
    </row>
    <row r="309" spans="1:7" ht="18.75">
      <c r="A309" s="48"/>
      <c r="B309" s="48"/>
      <c r="C309" s="31"/>
      <c r="D309" s="32"/>
      <c r="E309" s="38"/>
      <c r="F309" s="1"/>
      <c r="G309" s="1"/>
    </row>
    <row r="310" spans="1:7" ht="18.75">
      <c r="A310" s="48"/>
      <c r="B310" s="48"/>
      <c r="C310" s="33"/>
      <c r="D310" s="11"/>
      <c r="E310" s="39"/>
      <c r="F310" s="1"/>
      <c r="G310" s="1"/>
    </row>
    <row r="311" spans="1:7" ht="12.75">
      <c r="A311" s="48"/>
      <c r="B311" s="48"/>
      <c r="C311" s="8"/>
      <c r="D311" s="11"/>
      <c r="E311" s="39"/>
      <c r="F311" s="1"/>
      <c r="G311" s="1"/>
    </row>
    <row r="312" spans="1:7" ht="12.75">
      <c r="A312" s="48"/>
      <c r="B312" s="48"/>
      <c r="C312" s="8"/>
      <c r="D312" s="11"/>
      <c r="E312" s="39"/>
      <c r="F312" s="1"/>
      <c r="G312" s="1"/>
    </row>
    <row r="313" spans="1:7" ht="12.75">
      <c r="A313" s="48"/>
      <c r="B313" s="48"/>
      <c r="C313" s="29"/>
      <c r="D313" s="11"/>
      <c r="E313" s="39"/>
      <c r="F313" s="1"/>
      <c r="G313" s="1"/>
    </row>
    <row r="314" spans="1:7" ht="12.75">
      <c r="A314" s="48"/>
      <c r="B314" s="48"/>
      <c r="C314" s="8"/>
      <c r="D314" s="11"/>
      <c r="E314" s="39"/>
      <c r="F314" s="1"/>
      <c r="G314" s="1"/>
    </row>
    <row r="315" spans="1:7" ht="12.75">
      <c r="A315" s="48"/>
      <c r="B315" s="48"/>
      <c r="C315" s="8"/>
      <c r="D315" s="11"/>
      <c r="E315" s="39"/>
      <c r="F315" s="1"/>
      <c r="G315" s="1"/>
    </row>
    <row r="316" spans="1:7" ht="12.75">
      <c r="A316" s="48"/>
      <c r="B316" s="48"/>
      <c r="C316" s="8"/>
      <c r="D316" s="11"/>
      <c r="E316" s="39"/>
      <c r="F316" s="1"/>
      <c r="G316" s="1"/>
    </row>
    <row r="317" spans="1:7" ht="12.75">
      <c r="A317" s="48"/>
      <c r="B317" s="48"/>
      <c r="C317" s="8"/>
      <c r="D317" s="11"/>
      <c r="E317" s="39"/>
      <c r="F317" s="1"/>
      <c r="G317" s="1"/>
    </row>
    <row r="318" spans="1:7" ht="12.75">
      <c r="A318" s="48"/>
      <c r="B318" s="48"/>
      <c r="C318" s="8"/>
      <c r="D318" s="11"/>
      <c r="E318" s="39"/>
      <c r="F318" s="1"/>
      <c r="G318" s="1"/>
    </row>
    <row r="319" spans="1:7" ht="12.75">
      <c r="A319" s="48"/>
      <c r="B319" s="48"/>
      <c r="C319" s="8"/>
      <c r="D319" s="11"/>
      <c r="E319" s="39"/>
      <c r="F319" s="1"/>
      <c r="G319" s="1"/>
    </row>
    <row r="320" spans="1:7" ht="12.75">
      <c r="A320" s="48"/>
      <c r="B320" s="48"/>
      <c r="C320" s="8"/>
      <c r="D320" s="5"/>
      <c r="E320" s="40"/>
      <c r="F320" s="1"/>
      <c r="G320" s="1"/>
    </row>
    <row r="321" spans="1:7" ht="12.75">
      <c r="A321" s="48"/>
      <c r="B321" s="48"/>
      <c r="C321" s="8"/>
      <c r="D321" s="5"/>
      <c r="E321" s="40"/>
      <c r="F321" s="1"/>
      <c r="G321" s="1"/>
    </row>
    <row r="322" spans="1:7" ht="12.75">
      <c r="A322" s="48"/>
      <c r="B322" s="48"/>
      <c r="C322" s="8"/>
      <c r="D322" s="5"/>
      <c r="E322" s="40"/>
      <c r="F322" s="1"/>
      <c r="G322" s="1"/>
    </row>
    <row r="323" spans="1:7" ht="12.75">
      <c r="A323" s="48"/>
      <c r="B323" s="48"/>
      <c r="C323" s="8"/>
      <c r="D323" s="5"/>
      <c r="E323" s="40"/>
      <c r="F323" s="1"/>
      <c r="G323" s="1"/>
    </row>
    <row r="324" spans="1:7" ht="12.75">
      <c r="A324" s="48"/>
      <c r="B324" s="48"/>
      <c r="C324" s="8"/>
      <c r="D324" s="5"/>
      <c r="E324" s="40"/>
      <c r="F324" s="1"/>
      <c r="G324" s="1"/>
    </row>
    <row r="325" spans="1:7" ht="12.75">
      <c r="A325" s="48"/>
      <c r="B325" s="48"/>
      <c r="C325" s="8"/>
      <c r="D325" s="5"/>
      <c r="E325" s="40"/>
      <c r="F325" s="1"/>
      <c r="G325" s="1"/>
    </row>
    <row r="326" spans="1:7" ht="12.75">
      <c r="A326" s="48"/>
      <c r="B326" s="48"/>
      <c r="C326" s="8"/>
      <c r="D326" s="11"/>
      <c r="E326" s="39"/>
      <c r="F326" s="1"/>
      <c r="G326" s="1"/>
    </row>
    <row r="327" spans="1:7" ht="12.75">
      <c r="A327" s="48"/>
      <c r="B327" s="48"/>
      <c r="C327" s="4"/>
      <c r="D327" s="11"/>
      <c r="E327" s="39"/>
      <c r="F327" s="1"/>
      <c r="G327" s="1"/>
    </row>
    <row r="328" spans="1:7" ht="12.75">
      <c r="A328" s="48"/>
      <c r="B328" s="48"/>
      <c r="C328" s="4"/>
      <c r="D328" s="11"/>
      <c r="E328" s="39"/>
      <c r="F328" s="1"/>
      <c r="G328" s="1"/>
    </row>
    <row r="329" spans="1:7" ht="12.75">
      <c r="A329" s="48"/>
      <c r="B329" s="48"/>
      <c r="C329" s="4"/>
      <c r="D329" s="11"/>
      <c r="E329" s="39"/>
      <c r="F329" s="1"/>
      <c r="G329" s="1"/>
    </row>
    <row r="330" spans="1:7" ht="12.75">
      <c r="A330" s="48"/>
      <c r="B330" s="48"/>
      <c r="C330" s="4"/>
      <c r="D330" s="11"/>
      <c r="E330" s="39"/>
      <c r="F330" s="1"/>
      <c r="G330" s="1"/>
    </row>
    <row r="331" spans="1:7" ht="12.75">
      <c r="A331" s="48"/>
      <c r="B331" s="48"/>
      <c r="C331" s="4"/>
      <c r="D331" s="11"/>
      <c r="E331" s="39"/>
      <c r="F331" s="1"/>
      <c r="G331" s="1"/>
    </row>
    <row r="332" spans="1:7" ht="12.75">
      <c r="A332" s="48"/>
      <c r="B332" s="48"/>
      <c r="C332" s="4"/>
      <c r="D332" s="11"/>
      <c r="E332" s="39"/>
      <c r="F332" s="1"/>
      <c r="G332" s="1"/>
    </row>
    <row r="333" spans="1:7" ht="12.75">
      <c r="A333" s="48"/>
      <c r="B333" s="48"/>
      <c r="C333" s="4"/>
      <c r="D333" s="11"/>
      <c r="E333" s="39"/>
      <c r="F333" s="1"/>
      <c r="G333" s="1"/>
    </row>
    <row r="334" spans="1:7" ht="12.75">
      <c r="A334" s="48"/>
      <c r="B334" s="48"/>
      <c r="C334" s="4"/>
      <c r="D334" s="11"/>
      <c r="E334" s="39"/>
      <c r="F334" s="1"/>
      <c r="G334" s="1"/>
    </row>
    <row r="335" spans="1:7" ht="12.75">
      <c r="A335" s="48"/>
      <c r="B335" s="48"/>
      <c r="C335" s="4"/>
      <c r="D335" s="11"/>
      <c r="E335" s="39"/>
      <c r="F335" s="1"/>
      <c r="G335" s="1"/>
    </row>
    <row r="336" spans="1:7" ht="12.75">
      <c r="A336" s="48"/>
      <c r="B336" s="48"/>
      <c r="C336" s="4"/>
      <c r="D336" s="11"/>
      <c r="E336" s="39"/>
      <c r="F336" s="1"/>
      <c r="G336" s="1"/>
    </row>
    <row r="337" spans="1:7" ht="12.75">
      <c r="A337" s="48"/>
      <c r="B337" s="48"/>
      <c r="C337" s="4"/>
      <c r="D337" s="11"/>
      <c r="E337" s="39"/>
      <c r="F337" s="1"/>
      <c r="G337" s="1"/>
    </row>
    <row r="338" spans="1:7" ht="12.75">
      <c r="A338" s="48"/>
      <c r="B338" s="48"/>
      <c r="C338" s="4"/>
      <c r="D338" s="11"/>
      <c r="E338" s="39"/>
      <c r="F338" s="1"/>
      <c r="G338" s="1"/>
    </row>
    <row r="339" spans="1:7" ht="12.75">
      <c r="A339" s="48"/>
      <c r="B339" s="48"/>
      <c r="C339" s="4"/>
      <c r="D339" s="11"/>
      <c r="E339" s="39"/>
      <c r="F339" s="1"/>
      <c r="G339" s="1"/>
    </row>
    <row r="340" spans="1:7" ht="12.75">
      <c r="A340" s="48"/>
      <c r="B340" s="48"/>
      <c r="C340" s="4"/>
      <c r="D340" s="11"/>
      <c r="E340" s="39"/>
      <c r="F340" s="1"/>
      <c r="G340" s="1"/>
    </row>
    <row r="341" spans="1:7" ht="12.75">
      <c r="A341" s="48"/>
      <c r="B341" s="48"/>
      <c r="C341" s="4"/>
      <c r="D341" s="11"/>
      <c r="E341" s="39"/>
      <c r="F341" s="1"/>
      <c r="G341" s="1"/>
    </row>
    <row r="342" spans="1:7" ht="12.75">
      <c r="A342" s="48"/>
      <c r="B342" s="48"/>
      <c r="C342" s="4"/>
      <c r="D342" s="11"/>
      <c r="E342" s="39"/>
      <c r="F342" s="1"/>
      <c r="G342" s="1"/>
    </row>
    <row r="343" spans="1:7" ht="12.75">
      <c r="A343" s="48"/>
      <c r="B343" s="48"/>
      <c r="C343" s="4"/>
      <c r="D343" s="11"/>
      <c r="E343" s="39"/>
      <c r="F343" s="1"/>
      <c r="G343" s="1"/>
    </row>
    <row r="344" spans="1:7" ht="12.75">
      <c r="A344" s="48"/>
      <c r="B344" s="48"/>
      <c r="C344" s="4"/>
      <c r="D344" s="11"/>
      <c r="E344" s="39"/>
      <c r="F344" s="1"/>
      <c r="G344" s="1"/>
    </row>
    <row r="345" spans="1:7" ht="12.75">
      <c r="A345" s="48"/>
      <c r="B345" s="48"/>
      <c r="C345" s="4"/>
      <c r="D345" s="11"/>
      <c r="E345" s="39"/>
      <c r="F345" s="1"/>
      <c r="G345" s="1"/>
    </row>
    <row r="346" spans="1:7" ht="12.75">
      <c r="A346" s="48"/>
      <c r="B346" s="48"/>
      <c r="C346" s="4"/>
      <c r="D346" s="11"/>
      <c r="E346" s="39"/>
      <c r="F346" s="1"/>
      <c r="G346" s="1"/>
    </row>
    <row r="347" spans="1:7" ht="12.75">
      <c r="A347" s="48"/>
      <c r="B347" s="48"/>
      <c r="C347" s="4"/>
      <c r="D347" s="11"/>
      <c r="E347" s="39"/>
      <c r="F347" s="1"/>
      <c r="G347" s="1"/>
    </row>
    <row r="348" spans="1:7" ht="12.75">
      <c r="A348" s="48"/>
      <c r="B348" s="48"/>
      <c r="C348" s="4"/>
      <c r="D348" s="11"/>
      <c r="E348" s="39"/>
      <c r="F348" s="1"/>
      <c r="G348" s="1"/>
    </row>
    <row r="349" spans="1:7" ht="12.75">
      <c r="A349" s="48"/>
      <c r="B349" s="48"/>
      <c r="C349" s="4"/>
      <c r="D349" s="11"/>
      <c r="E349" s="39"/>
      <c r="F349" s="1"/>
      <c r="G349" s="1"/>
    </row>
    <row r="350" spans="1:7" ht="12.75">
      <c r="A350" s="48"/>
      <c r="B350" s="48"/>
      <c r="C350" s="4"/>
      <c r="D350" s="11"/>
      <c r="E350" s="39"/>
      <c r="F350" s="1"/>
      <c r="G350" s="1"/>
    </row>
    <row r="351" spans="1:7" ht="12.75">
      <c r="A351" s="48"/>
      <c r="B351" s="48"/>
      <c r="C351" s="4"/>
      <c r="D351" s="11"/>
      <c r="E351" s="39"/>
      <c r="F351" s="1"/>
      <c r="G351" s="1"/>
    </row>
    <row r="352" spans="1:7" ht="12.75">
      <c r="A352" s="48"/>
      <c r="B352" s="48"/>
      <c r="C352" s="4"/>
      <c r="D352" s="11"/>
      <c r="E352" s="39"/>
      <c r="F352" s="1"/>
      <c r="G352" s="1"/>
    </row>
    <row r="353" spans="1:7" ht="12.75">
      <c r="A353" s="48"/>
      <c r="B353" s="48"/>
      <c r="C353" s="4"/>
      <c r="D353" s="11"/>
      <c r="E353" s="39"/>
      <c r="F353" s="1"/>
      <c r="G353" s="1"/>
    </row>
    <row r="354" spans="1:7" ht="12.75">
      <c r="A354" s="48"/>
      <c r="B354" s="48"/>
      <c r="C354" s="4"/>
      <c r="D354" s="11"/>
      <c r="E354" s="39"/>
      <c r="F354" s="1"/>
      <c r="G354" s="1"/>
    </row>
    <row r="355" spans="1:7" ht="12.75">
      <c r="A355" s="48"/>
      <c r="B355" s="48"/>
      <c r="C355" s="4"/>
      <c r="D355" s="11"/>
      <c r="E355" s="39"/>
      <c r="F355" s="1"/>
      <c r="G355" s="1"/>
    </row>
    <row r="356" spans="1:7" ht="12.75">
      <c r="A356" s="48"/>
      <c r="B356" s="48"/>
      <c r="C356" s="4"/>
      <c r="D356" s="11"/>
      <c r="E356" s="39"/>
      <c r="F356" s="1"/>
      <c r="G356" s="1"/>
    </row>
    <row r="357" spans="1:7" ht="12.75">
      <c r="A357" s="48"/>
      <c r="B357" s="48"/>
      <c r="C357" s="4"/>
      <c r="D357" s="11"/>
      <c r="E357" s="39"/>
      <c r="F357" s="1"/>
      <c r="G357" s="1"/>
    </row>
    <row r="358" spans="1:7" ht="12.75">
      <c r="A358" s="48"/>
      <c r="B358" s="48"/>
      <c r="C358" s="4"/>
      <c r="D358" s="11"/>
      <c r="E358" s="39"/>
      <c r="F358" s="1"/>
      <c r="G358" s="1"/>
    </row>
    <row r="359" spans="1:7" ht="12.75">
      <c r="A359" s="48"/>
      <c r="B359" s="48"/>
      <c r="C359" s="4"/>
      <c r="D359" s="11"/>
      <c r="E359" s="39"/>
      <c r="F359" s="1"/>
      <c r="G359" s="1"/>
    </row>
    <row r="360" spans="1:7" ht="12.75">
      <c r="A360" s="48"/>
      <c r="B360" s="48"/>
      <c r="C360" s="4"/>
      <c r="D360" s="11"/>
      <c r="E360" s="39"/>
      <c r="F360" s="1"/>
      <c r="G360" s="1"/>
    </row>
    <row r="361" spans="1:7" ht="12.75">
      <c r="A361" s="48"/>
      <c r="B361" s="48"/>
      <c r="C361" s="4"/>
      <c r="D361" s="11"/>
      <c r="E361" s="39"/>
      <c r="F361" s="1"/>
      <c r="G361" s="1"/>
    </row>
    <row r="362" spans="1:7" ht="12.75">
      <c r="A362" s="48"/>
      <c r="B362" s="48"/>
      <c r="C362" s="4"/>
      <c r="D362" s="11"/>
      <c r="E362" s="39"/>
      <c r="F362" s="1"/>
      <c r="G362" s="1"/>
    </row>
    <row r="363" spans="1:7" ht="12.75">
      <c r="A363" s="48"/>
      <c r="B363" s="48"/>
      <c r="C363" s="4"/>
      <c r="D363" s="11"/>
      <c r="E363" s="39"/>
      <c r="F363" s="1"/>
      <c r="G363" s="1"/>
    </row>
    <row r="364" spans="1:7" ht="12.75">
      <c r="A364" s="48"/>
      <c r="B364" s="48"/>
      <c r="C364" s="4"/>
      <c r="D364" s="11"/>
      <c r="E364" s="39"/>
      <c r="F364" s="1"/>
      <c r="G364" s="1"/>
    </row>
    <row r="365" spans="1:7" ht="12.75">
      <c r="A365" s="48"/>
      <c r="B365" s="48"/>
      <c r="C365" s="4"/>
      <c r="D365" s="11"/>
      <c r="E365" s="39"/>
      <c r="F365" s="1"/>
      <c r="G365" s="1"/>
    </row>
    <row r="366" spans="1:7" ht="12.75">
      <c r="A366" s="48"/>
      <c r="B366" s="48"/>
      <c r="C366" s="4"/>
      <c r="D366" s="11"/>
      <c r="E366" s="39"/>
      <c r="F366" s="1"/>
      <c r="G366" s="1"/>
    </row>
    <row r="367" spans="1:7" ht="12.75">
      <c r="A367" s="48"/>
      <c r="B367" s="48"/>
      <c r="C367" s="4"/>
      <c r="D367" s="11"/>
      <c r="E367" s="39"/>
      <c r="F367" s="1"/>
      <c r="G367" s="1"/>
    </row>
    <row r="368" spans="1:7" ht="12.75">
      <c r="A368" s="48"/>
      <c r="B368" s="48"/>
      <c r="C368" s="4"/>
      <c r="D368" s="11"/>
      <c r="E368" s="39"/>
      <c r="F368" s="1"/>
      <c r="G368" s="1"/>
    </row>
    <row r="369" spans="1:7" ht="12.75">
      <c r="A369" s="48"/>
      <c r="B369" s="48"/>
      <c r="C369" s="4"/>
      <c r="D369" s="11"/>
      <c r="E369" s="39"/>
      <c r="F369" s="1"/>
      <c r="G369" s="1"/>
    </row>
    <row r="370" spans="1:7" ht="12.75">
      <c r="A370" s="48"/>
      <c r="B370" s="48"/>
      <c r="C370" s="4"/>
      <c r="D370" s="11"/>
      <c r="E370" s="39"/>
      <c r="F370" s="1"/>
      <c r="G370" s="1"/>
    </row>
    <row r="371" spans="1:7" ht="12.75">
      <c r="A371" s="48"/>
      <c r="B371" s="48"/>
      <c r="C371" s="4"/>
      <c r="D371" s="11"/>
      <c r="E371" s="39"/>
      <c r="F371" s="1"/>
      <c r="G371" s="1"/>
    </row>
    <row r="372" spans="1:7" ht="12.75">
      <c r="A372" s="48"/>
      <c r="B372" s="48"/>
      <c r="C372" s="4"/>
      <c r="D372" s="11"/>
      <c r="E372" s="39"/>
      <c r="F372" s="1"/>
      <c r="G372" s="1"/>
    </row>
    <row r="373" spans="1:7" ht="12.75">
      <c r="A373" s="48"/>
      <c r="B373" s="48"/>
      <c r="C373" s="4"/>
      <c r="D373" s="11"/>
      <c r="E373" s="39"/>
      <c r="F373" s="1"/>
      <c r="G373" s="1"/>
    </row>
    <row r="374" spans="1:7" ht="12.75">
      <c r="A374" s="48"/>
      <c r="B374" s="48"/>
      <c r="C374" s="4"/>
      <c r="D374" s="11"/>
      <c r="E374" s="39"/>
      <c r="F374" s="1"/>
      <c r="G374" s="1"/>
    </row>
    <row r="375" spans="1:7" ht="12.75">
      <c r="A375" s="48"/>
      <c r="B375" s="48"/>
      <c r="C375" s="4"/>
      <c r="D375" s="11"/>
      <c r="E375" s="39"/>
      <c r="F375" s="1"/>
      <c r="G375" s="1"/>
    </row>
    <row r="376" spans="1:7" ht="12.75">
      <c r="A376" s="48"/>
      <c r="B376" s="48"/>
      <c r="C376" s="4"/>
      <c r="D376" s="11"/>
      <c r="E376" s="39"/>
      <c r="F376" s="1"/>
      <c r="G376" s="1"/>
    </row>
    <row r="377" spans="1:7" ht="12.75">
      <c r="A377" s="48"/>
      <c r="B377" s="48"/>
      <c r="C377" s="4"/>
      <c r="D377" s="11"/>
      <c r="E377" s="39"/>
      <c r="F377" s="1"/>
      <c r="G377" s="1"/>
    </row>
    <row r="378" spans="1:7" ht="12.75">
      <c r="A378" s="48"/>
      <c r="B378" s="48"/>
      <c r="C378" s="4"/>
      <c r="D378" s="11"/>
      <c r="E378" s="39"/>
      <c r="F378" s="1"/>
      <c r="G378" s="1"/>
    </row>
    <row r="379" spans="1:7" ht="12.75">
      <c r="A379" s="48"/>
      <c r="B379" s="48"/>
      <c r="C379" s="4"/>
      <c r="D379" s="11"/>
      <c r="E379" s="39"/>
      <c r="F379" s="1"/>
      <c r="G379" s="1"/>
    </row>
    <row r="380" spans="1:7" ht="12.75">
      <c r="A380" s="48"/>
      <c r="B380" s="48"/>
      <c r="C380" s="4"/>
      <c r="D380" s="11"/>
      <c r="E380" s="39"/>
      <c r="F380" s="1"/>
      <c r="G380" s="1"/>
    </row>
    <row r="381" spans="1:7" ht="12.75">
      <c r="A381" s="48"/>
      <c r="B381" s="48"/>
      <c r="C381" s="4"/>
      <c r="D381" s="11"/>
      <c r="E381" s="39"/>
      <c r="F381" s="1"/>
      <c r="G381" s="1"/>
    </row>
    <row r="382" spans="1:7" ht="12.75">
      <c r="A382" s="48"/>
      <c r="B382" s="48"/>
      <c r="C382" s="4"/>
      <c r="D382" s="11"/>
      <c r="E382" s="39"/>
      <c r="F382" s="1"/>
      <c r="G382" s="1"/>
    </row>
    <row r="383" spans="1:7" ht="12.75">
      <c r="A383" s="48"/>
      <c r="B383" s="48"/>
      <c r="C383" s="4"/>
      <c r="D383" s="11"/>
      <c r="E383" s="39"/>
      <c r="F383" s="1"/>
      <c r="G383" s="1"/>
    </row>
    <row r="384" spans="1:7" ht="12.75">
      <c r="A384" s="48"/>
      <c r="B384" s="48"/>
      <c r="C384" s="4"/>
      <c r="D384" s="11"/>
      <c r="E384" s="39"/>
      <c r="F384" s="1"/>
      <c r="G384" s="1"/>
    </row>
    <row r="385" spans="1:7" ht="12.75">
      <c r="A385" s="48"/>
      <c r="B385" s="48"/>
      <c r="C385" s="4"/>
      <c r="D385" s="11"/>
      <c r="E385" s="39"/>
      <c r="F385" s="1"/>
      <c r="G385" s="1"/>
    </row>
    <row r="386" spans="1:7" ht="12.75">
      <c r="A386" s="48"/>
      <c r="B386" s="48"/>
      <c r="C386" s="4"/>
      <c r="D386" s="11"/>
      <c r="E386" s="39"/>
      <c r="F386" s="1"/>
      <c r="G386" s="1"/>
    </row>
    <row r="387" spans="1:7" ht="12.75">
      <c r="A387" s="48"/>
      <c r="B387" s="48"/>
      <c r="C387" s="4"/>
      <c r="D387" s="11"/>
      <c r="E387" s="39"/>
      <c r="F387" s="1"/>
      <c r="G387" s="1"/>
    </row>
    <row r="388" spans="1:7" ht="12.75">
      <c r="A388" s="48"/>
      <c r="B388" s="48"/>
      <c r="C388" s="4"/>
      <c r="D388" s="11"/>
      <c r="E388" s="39"/>
      <c r="F388" s="1"/>
      <c r="G388" s="1"/>
    </row>
    <row r="389" spans="1:7" ht="12.75">
      <c r="A389" s="48"/>
      <c r="B389" s="48"/>
      <c r="C389" s="4"/>
      <c r="D389" s="11"/>
      <c r="E389" s="39"/>
      <c r="F389" s="1"/>
      <c r="G389" s="1"/>
    </row>
    <row r="390" spans="1:7" ht="12.75">
      <c r="A390" s="48"/>
      <c r="B390" s="48"/>
      <c r="C390" s="4"/>
      <c r="D390" s="11"/>
      <c r="E390" s="39"/>
      <c r="F390" s="1"/>
      <c r="G390" s="1"/>
    </row>
    <row r="391" spans="1:7" ht="12.75">
      <c r="A391" s="48"/>
      <c r="B391" s="48"/>
      <c r="C391" s="4"/>
      <c r="D391" s="11"/>
      <c r="E391" s="39"/>
      <c r="F391" s="1"/>
      <c r="G391" s="1"/>
    </row>
    <row r="392" spans="1:7" ht="12.75">
      <c r="A392" s="48"/>
      <c r="B392" s="48"/>
      <c r="C392" s="4"/>
      <c r="D392" s="11"/>
      <c r="E392" s="39"/>
      <c r="F392" s="1"/>
      <c r="G392" s="1"/>
    </row>
    <row r="393" spans="1:7" ht="12.75">
      <c r="A393" s="48"/>
      <c r="B393" s="48"/>
      <c r="C393" s="4"/>
      <c r="D393" s="11"/>
      <c r="E393" s="39"/>
      <c r="F393" s="1"/>
      <c r="G393" s="1"/>
    </row>
    <row r="394" spans="1:7" ht="12.75">
      <c r="A394" s="48"/>
      <c r="B394" s="48"/>
      <c r="C394" s="4"/>
      <c r="D394" s="11"/>
      <c r="E394" s="39"/>
      <c r="F394" s="1"/>
      <c r="G394" s="1"/>
    </row>
    <row r="395" spans="1:7" ht="12.75">
      <c r="A395" s="48"/>
      <c r="B395" s="48"/>
      <c r="C395" s="4"/>
      <c r="D395" s="11"/>
      <c r="E395" s="39"/>
      <c r="F395" s="1"/>
      <c r="G395" s="1"/>
    </row>
    <row r="396" spans="1:7" ht="12.75">
      <c r="A396" s="48"/>
      <c r="B396" s="48"/>
      <c r="C396" s="4"/>
      <c r="D396" s="11"/>
      <c r="E396" s="39"/>
      <c r="F396" s="1"/>
      <c r="G396" s="1"/>
    </row>
    <row r="397" spans="1:7" ht="12.75">
      <c r="A397" s="48"/>
      <c r="B397" s="48"/>
      <c r="C397" s="4"/>
      <c r="D397" s="11"/>
      <c r="E397" s="39"/>
      <c r="F397" s="1"/>
      <c r="G397" s="1"/>
    </row>
    <row r="398" spans="1:7" ht="12.75">
      <c r="A398" s="48"/>
      <c r="B398" s="48"/>
      <c r="C398" s="4"/>
      <c r="D398" s="11"/>
      <c r="E398" s="39"/>
      <c r="F398" s="1"/>
      <c r="G398" s="1"/>
    </row>
    <row r="399" spans="1:7" ht="12.75">
      <c r="A399" s="48"/>
      <c r="B399" s="48"/>
      <c r="C399" s="4"/>
      <c r="D399" s="11"/>
      <c r="E399" s="39"/>
      <c r="F399" s="1"/>
      <c r="G399" s="1"/>
    </row>
    <row r="400" spans="1:7" ht="12.75">
      <c r="A400" s="48"/>
      <c r="B400" s="48"/>
      <c r="C400" s="4"/>
      <c r="D400" s="11"/>
      <c r="E400" s="39"/>
      <c r="F400" s="1"/>
      <c r="G400" s="1"/>
    </row>
    <row r="401" spans="1:7" ht="12.75">
      <c r="A401" s="48"/>
      <c r="B401" s="48"/>
      <c r="C401" s="4"/>
      <c r="D401" s="11"/>
      <c r="E401" s="39"/>
      <c r="F401" s="1"/>
      <c r="G401" s="1"/>
    </row>
    <row r="402" spans="1:7" ht="12.75">
      <c r="A402" s="48"/>
      <c r="B402" s="48"/>
      <c r="C402" s="4"/>
      <c r="D402" s="11"/>
      <c r="E402" s="39"/>
      <c r="F402" s="1"/>
      <c r="G402" s="1"/>
    </row>
    <row r="403" spans="1:7" ht="12.75">
      <c r="A403" s="48"/>
      <c r="B403" s="48"/>
      <c r="C403" s="4"/>
      <c r="D403" s="11"/>
      <c r="E403" s="39"/>
      <c r="F403" s="1"/>
      <c r="G403" s="1"/>
    </row>
    <row r="404" spans="1:7" ht="12.75">
      <c r="A404" s="48"/>
      <c r="B404" s="48"/>
      <c r="C404" s="4"/>
      <c r="D404" s="11"/>
      <c r="E404" s="39"/>
      <c r="F404" s="1"/>
      <c r="G404" s="1"/>
    </row>
    <row r="405" spans="1:7" ht="12.75">
      <c r="A405" s="48"/>
      <c r="B405" s="48"/>
      <c r="C405" s="4"/>
      <c r="D405" s="11"/>
      <c r="E405" s="39"/>
      <c r="F405" s="1"/>
      <c r="G405" s="1"/>
    </row>
    <row r="406" spans="1:7" ht="12.75">
      <c r="A406" s="48"/>
      <c r="B406" s="48"/>
      <c r="C406" s="4"/>
      <c r="D406" s="11"/>
      <c r="E406" s="39"/>
      <c r="F406" s="1"/>
      <c r="G406" s="1"/>
    </row>
    <row r="407" spans="1:7" ht="12.75">
      <c r="A407" s="48"/>
      <c r="B407" s="48"/>
      <c r="C407" s="4"/>
      <c r="D407" s="11"/>
      <c r="E407" s="39"/>
      <c r="F407" s="1"/>
      <c r="G407" s="1"/>
    </row>
    <row r="408" spans="1:7" ht="12.75">
      <c r="A408" s="48"/>
      <c r="B408" s="48"/>
      <c r="C408" s="4"/>
      <c r="D408" s="11"/>
      <c r="E408" s="39"/>
      <c r="F408" s="1"/>
      <c r="G408" s="1"/>
    </row>
    <row r="409" spans="1:7" ht="12.75">
      <c r="A409" s="48"/>
      <c r="B409" s="48"/>
      <c r="C409" s="4"/>
      <c r="D409" s="11"/>
      <c r="E409" s="39"/>
      <c r="F409" s="1"/>
      <c r="G409" s="1"/>
    </row>
    <row r="410" spans="1:7" ht="12.75">
      <c r="A410" s="48"/>
      <c r="B410" s="48"/>
      <c r="C410" s="4"/>
      <c r="D410" s="11"/>
      <c r="E410" s="39"/>
      <c r="F410" s="1"/>
      <c r="G410" s="1"/>
    </row>
    <row r="411" spans="1:7" ht="12.75">
      <c r="A411" s="48"/>
      <c r="B411" s="48"/>
      <c r="C411" s="4"/>
      <c r="D411" s="11"/>
      <c r="E411" s="39"/>
      <c r="F411" s="1"/>
      <c r="G411" s="1"/>
    </row>
    <row r="412" spans="1:7" ht="12.75">
      <c r="A412" s="48"/>
      <c r="B412" s="48"/>
      <c r="C412" s="4"/>
      <c r="D412" s="11"/>
      <c r="E412" s="39"/>
      <c r="F412" s="1"/>
      <c r="G412" s="1"/>
    </row>
    <row r="413" spans="1:7" ht="12.75">
      <c r="A413" s="48"/>
      <c r="B413" s="48"/>
      <c r="C413" s="4"/>
      <c r="D413" s="11"/>
      <c r="E413" s="39"/>
      <c r="F413" s="1"/>
      <c r="G413" s="1"/>
    </row>
    <row r="414" spans="1:7" ht="12.75">
      <c r="A414" s="48"/>
      <c r="B414" s="48"/>
      <c r="C414" s="4"/>
      <c r="D414" s="11"/>
      <c r="E414" s="39"/>
      <c r="F414" s="1"/>
      <c r="G414" s="1"/>
    </row>
    <row r="415" spans="1:7" ht="12.75">
      <c r="A415" s="48"/>
      <c r="B415" s="48"/>
      <c r="C415" s="4"/>
      <c r="D415" s="11"/>
      <c r="E415" s="39"/>
      <c r="F415" s="1"/>
      <c r="G415" s="1"/>
    </row>
    <row r="416" spans="1:7" ht="12.75">
      <c r="A416" s="48"/>
      <c r="B416" s="48"/>
      <c r="C416" s="4"/>
      <c r="D416" s="11"/>
      <c r="E416" s="39"/>
      <c r="F416" s="1"/>
      <c r="G416" s="1"/>
    </row>
    <row r="417" spans="1:7" ht="12.75">
      <c r="A417" s="48"/>
      <c r="B417" s="48"/>
      <c r="C417" s="4"/>
      <c r="D417" s="11"/>
      <c r="E417" s="39"/>
      <c r="F417" s="1"/>
      <c r="G417" s="1"/>
    </row>
    <row r="418" spans="1:7" ht="12.75">
      <c r="A418" s="48"/>
      <c r="B418" s="48"/>
      <c r="C418" s="4"/>
      <c r="D418" s="11"/>
      <c r="E418" s="39"/>
      <c r="F418" s="1"/>
      <c r="G418" s="1"/>
    </row>
    <row r="419" spans="1:7" ht="12.75">
      <c r="A419" s="48"/>
      <c r="B419" s="48"/>
      <c r="C419" s="4"/>
      <c r="D419" s="11"/>
      <c r="E419" s="39"/>
      <c r="F419" s="1"/>
      <c r="G419" s="1"/>
    </row>
    <row r="420" spans="1:7" ht="12.75">
      <c r="A420" s="48"/>
      <c r="B420" s="48"/>
      <c r="C420" s="4"/>
      <c r="D420" s="11"/>
      <c r="E420" s="39"/>
      <c r="F420" s="1"/>
      <c r="G420" s="1"/>
    </row>
    <row r="421" spans="1:7" ht="12.75">
      <c r="A421" s="48"/>
      <c r="B421" s="48"/>
      <c r="C421" s="4"/>
      <c r="D421" s="11"/>
      <c r="E421" s="39"/>
      <c r="F421" s="1"/>
      <c r="G421" s="1"/>
    </row>
    <row r="422" spans="1:7" ht="12.75">
      <c r="A422" s="48"/>
      <c r="B422" s="48"/>
      <c r="C422" s="4"/>
      <c r="D422" s="11"/>
      <c r="E422" s="39"/>
      <c r="F422" s="1"/>
      <c r="G422" s="1"/>
    </row>
    <row r="423" spans="1:7" ht="12.75">
      <c r="A423" s="48"/>
      <c r="B423" s="48"/>
      <c r="C423" s="4"/>
      <c r="D423" s="11"/>
      <c r="E423" s="39"/>
      <c r="F423" s="1"/>
      <c r="G423" s="1"/>
    </row>
    <row r="424" spans="1:7" ht="12.75">
      <c r="A424" s="48"/>
      <c r="B424" s="48"/>
      <c r="C424" s="4"/>
      <c r="D424" s="11"/>
      <c r="E424" s="39"/>
      <c r="F424" s="1"/>
      <c r="G424" s="1"/>
    </row>
    <row r="425" spans="1:7" ht="12.75">
      <c r="A425" s="48"/>
      <c r="B425" s="48"/>
      <c r="C425" s="4"/>
      <c r="D425" s="11"/>
      <c r="E425" s="39"/>
      <c r="F425" s="1"/>
      <c r="G425" s="1"/>
    </row>
    <row r="426" spans="1:7" ht="12.75">
      <c r="A426" s="48"/>
      <c r="B426" s="48"/>
      <c r="C426" s="4"/>
      <c r="D426" s="11"/>
      <c r="E426" s="39"/>
      <c r="F426" s="1"/>
      <c r="G426" s="1"/>
    </row>
    <row r="427" spans="1:7" ht="12.75">
      <c r="A427" s="48"/>
      <c r="B427" s="48"/>
      <c r="C427" s="4"/>
      <c r="D427" s="11"/>
      <c r="E427" s="39"/>
      <c r="F427" s="1"/>
      <c r="G427" s="1"/>
    </row>
    <row r="428" spans="1:7" ht="12.75">
      <c r="A428" s="48"/>
      <c r="B428" s="48"/>
      <c r="C428" s="4"/>
      <c r="D428" s="11"/>
      <c r="E428" s="39"/>
      <c r="F428" s="1"/>
      <c r="G428" s="1"/>
    </row>
    <row r="429" spans="1:7" ht="12.75">
      <c r="A429" s="48"/>
      <c r="B429" s="48"/>
      <c r="C429" s="4"/>
      <c r="D429" s="11"/>
      <c r="E429" s="39"/>
      <c r="F429" s="1"/>
      <c r="G429" s="1"/>
    </row>
    <row r="430" spans="1:7" ht="12.75">
      <c r="A430" s="48"/>
      <c r="B430" s="48"/>
      <c r="C430" s="4"/>
      <c r="D430" s="11"/>
      <c r="E430" s="39"/>
      <c r="F430" s="1"/>
      <c r="G430" s="1"/>
    </row>
    <row r="431" spans="1:7" ht="12.75">
      <c r="A431" s="48"/>
      <c r="B431" s="48"/>
      <c r="C431" s="4"/>
      <c r="D431" s="11"/>
      <c r="E431" s="39"/>
      <c r="F431" s="1"/>
      <c r="G431" s="1"/>
    </row>
    <row r="432" spans="1:7" ht="12.75">
      <c r="A432" s="48"/>
      <c r="B432" s="48"/>
      <c r="C432" s="4"/>
      <c r="D432" s="11"/>
      <c r="E432" s="39"/>
      <c r="F432" s="1"/>
      <c r="G432" s="1"/>
    </row>
    <row r="433" spans="1:7" ht="12.75">
      <c r="A433" s="48"/>
      <c r="B433" s="48"/>
      <c r="C433" s="4"/>
      <c r="D433" s="11"/>
      <c r="E433" s="39"/>
      <c r="F433" s="1"/>
      <c r="G433" s="1"/>
    </row>
    <row r="434" spans="1:7" ht="12.75">
      <c r="A434" s="48"/>
      <c r="B434" s="48"/>
      <c r="C434" s="4"/>
      <c r="D434" s="11"/>
      <c r="E434" s="39"/>
      <c r="F434" s="1"/>
      <c r="G434" s="1"/>
    </row>
    <row r="435" spans="1:7" ht="12.75">
      <c r="A435" s="48"/>
      <c r="B435" s="48"/>
      <c r="C435" s="4"/>
      <c r="D435" s="11"/>
      <c r="E435" s="39"/>
      <c r="F435" s="1"/>
      <c r="G435" s="1"/>
    </row>
    <row r="436" spans="1:7" ht="12.75">
      <c r="A436" s="48"/>
      <c r="B436" s="48"/>
      <c r="C436" s="4"/>
      <c r="D436" s="11"/>
      <c r="E436" s="39"/>
      <c r="F436" s="1"/>
      <c r="G436" s="1"/>
    </row>
    <row r="437" spans="1:7" ht="12.75">
      <c r="A437" s="48"/>
      <c r="B437" s="48"/>
      <c r="C437" s="4"/>
      <c r="D437" s="11"/>
      <c r="E437" s="39"/>
      <c r="F437" s="1"/>
      <c r="G437" s="1"/>
    </row>
    <row r="438" spans="1:7" ht="12.75">
      <c r="A438" s="48"/>
      <c r="B438" s="48"/>
      <c r="C438" s="4"/>
      <c r="D438" s="11"/>
      <c r="E438" s="39"/>
      <c r="F438" s="1"/>
      <c r="G438" s="1"/>
    </row>
    <row r="439" spans="1:7" ht="12.75">
      <c r="A439" s="48"/>
      <c r="B439" s="48"/>
      <c r="C439" s="4"/>
      <c r="D439" s="11"/>
      <c r="E439" s="39"/>
      <c r="F439" s="1"/>
      <c r="G439" s="1"/>
    </row>
    <row r="440" spans="1:7" ht="12.75">
      <c r="A440" s="48"/>
      <c r="B440" s="48"/>
      <c r="C440" s="4"/>
      <c r="D440" s="11"/>
      <c r="E440" s="39"/>
      <c r="F440" s="1"/>
      <c r="G440" s="1"/>
    </row>
    <row r="441" spans="1:7" ht="12.75">
      <c r="A441" s="48"/>
      <c r="B441" s="48"/>
      <c r="C441" s="4"/>
      <c r="D441" s="11"/>
      <c r="E441" s="39"/>
      <c r="F441" s="1"/>
      <c r="G441" s="1"/>
    </row>
    <row r="442" spans="1:7" ht="12.75">
      <c r="A442" s="48"/>
      <c r="B442" s="48"/>
      <c r="C442" s="4"/>
      <c r="D442" s="11"/>
      <c r="E442" s="39"/>
      <c r="F442" s="1"/>
      <c r="G442" s="1"/>
    </row>
    <row r="443" spans="1:7" ht="12.75">
      <c r="A443" s="48"/>
      <c r="B443" s="48"/>
      <c r="C443" s="4"/>
      <c r="D443" s="11"/>
      <c r="E443" s="39"/>
      <c r="F443" s="1"/>
      <c r="G443" s="1"/>
    </row>
    <row r="444" spans="1:7" ht="12.75">
      <c r="A444" s="48"/>
      <c r="B444" s="48"/>
      <c r="C444" s="4"/>
      <c r="D444" s="11"/>
      <c r="E444" s="39"/>
      <c r="F444" s="1"/>
      <c r="G444" s="1"/>
    </row>
    <row r="445" spans="1:7" ht="12.75">
      <c r="A445" s="48"/>
      <c r="B445" s="48"/>
      <c r="C445" s="4"/>
      <c r="D445" s="11"/>
      <c r="E445" s="39"/>
      <c r="F445" s="1"/>
      <c r="G445" s="1"/>
    </row>
    <row r="446" spans="1:7" ht="12.75">
      <c r="A446" s="48"/>
      <c r="B446" s="48"/>
      <c r="C446" s="4"/>
      <c r="D446" s="11"/>
      <c r="E446" s="39"/>
      <c r="F446" s="1"/>
      <c r="G446" s="1"/>
    </row>
    <row r="447" spans="1:7" ht="12.75">
      <c r="A447" s="48"/>
      <c r="B447" s="48"/>
      <c r="C447" s="4"/>
      <c r="D447" s="11"/>
      <c r="E447" s="39"/>
      <c r="F447" s="1"/>
      <c r="G447" s="1"/>
    </row>
    <row r="448" spans="1:7" ht="12.75">
      <c r="A448" s="48"/>
      <c r="B448" s="48"/>
      <c r="C448" s="4"/>
      <c r="D448" s="11"/>
      <c r="E448" s="39"/>
      <c r="F448" s="1"/>
      <c r="G448" s="1"/>
    </row>
    <row r="449" spans="1:7" ht="12.75">
      <c r="A449" s="48"/>
      <c r="B449" s="48"/>
      <c r="C449" s="4"/>
      <c r="D449" s="11"/>
      <c r="E449" s="39"/>
      <c r="F449" s="1"/>
      <c r="G449" s="1"/>
    </row>
    <row r="450" spans="1:7" ht="12.75">
      <c r="A450" s="48"/>
      <c r="B450" s="48"/>
      <c r="C450" s="4"/>
      <c r="D450" s="11"/>
      <c r="E450" s="39"/>
      <c r="F450" s="1"/>
      <c r="G450" s="1"/>
    </row>
    <row r="451" spans="1:7" ht="12.75">
      <c r="A451" s="48"/>
      <c r="B451" s="48"/>
      <c r="C451" s="4"/>
      <c r="D451" s="11"/>
      <c r="E451" s="39"/>
      <c r="F451" s="1"/>
      <c r="G451" s="1"/>
    </row>
    <row r="452" spans="1:7" ht="12.75">
      <c r="A452" s="48"/>
      <c r="B452" s="48"/>
      <c r="C452" s="4"/>
      <c r="D452" s="11"/>
      <c r="E452" s="39"/>
      <c r="F452" s="1"/>
      <c r="G452" s="1"/>
    </row>
    <row r="453" spans="1:7" ht="12.75">
      <c r="A453" s="48"/>
      <c r="B453" s="48"/>
      <c r="C453" s="4"/>
      <c r="D453" s="11"/>
      <c r="E453" s="39"/>
      <c r="F453" s="1"/>
      <c r="G453" s="1"/>
    </row>
    <row r="454" spans="1:7" ht="12.75">
      <c r="A454" s="48"/>
      <c r="B454" s="48"/>
      <c r="C454" s="4"/>
      <c r="D454" s="11"/>
      <c r="E454" s="39"/>
      <c r="F454" s="1"/>
      <c r="G454" s="1"/>
    </row>
    <row r="455" spans="1:7" ht="12.75">
      <c r="A455" s="48"/>
      <c r="B455" s="48"/>
      <c r="C455" s="4"/>
      <c r="D455" s="11"/>
      <c r="E455" s="39"/>
      <c r="F455" s="1"/>
      <c r="G455" s="1"/>
    </row>
    <row r="456" spans="1:7" ht="12.75">
      <c r="A456" s="48"/>
      <c r="B456" s="48"/>
      <c r="C456" s="4"/>
      <c r="D456" s="11"/>
      <c r="E456" s="39"/>
      <c r="F456" s="1"/>
      <c r="G456" s="1"/>
    </row>
    <row r="457" spans="1:7" ht="12.75">
      <c r="A457" s="48"/>
      <c r="B457" s="48"/>
      <c r="C457" s="4"/>
      <c r="D457" s="11"/>
      <c r="E457" s="39"/>
      <c r="F457" s="1"/>
      <c r="G457" s="1"/>
    </row>
    <row r="458" spans="1:7" ht="12.75">
      <c r="A458" s="48"/>
      <c r="B458" s="48"/>
      <c r="C458" s="4"/>
      <c r="D458" s="11"/>
      <c r="E458" s="39"/>
      <c r="F458" s="1"/>
      <c r="G458" s="1"/>
    </row>
    <row r="459" spans="1:7" ht="12.75">
      <c r="A459" s="48"/>
      <c r="B459" s="48"/>
      <c r="C459" s="4"/>
      <c r="D459" s="11"/>
      <c r="E459" s="39"/>
      <c r="F459" s="1"/>
      <c r="G459" s="1"/>
    </row>
    <row r="460" spans="1:7" ht="12.75">
      <c r="A460" s="48"/>
      <c r="B460" s="48"/>
      <c r="C460" s="4"/>
      <c r="D460" s="11"/>
      <c r="E460" s="39"/>
      <c r="F460" s="1"/>
      <c r="G460" s="1"/>
    </row>
    <row r="461" spans="1:7" ht="12.75">
      <c r="A461" s="48"/>
      <c r="B461" s="48"/>
      <c r="C461" s="4"/>
      <c r="D461" s="11"/>
      <c r="E461" s="39"/>
      <c r="F461" s="1"/>
      <c r="G461" s="1"/>
    </row>
    <row r="462" spans="1:7" ht="12.75">
      <c r="A462" s="48"/>
      <c r="B462" s="48"/>
      <c r="C462" s="4"/>
      <c r="D462" s="11"/>
      <c r="E462" s="39"/>
      <c r="F462" s="1"/>
      <c r="G462" s="1"/>
    </row>
    <row r="463" spans="1:7" ht="12.75">
      <c r="A463" s="48"/>
      <c r="B463" s="48"/>
      <c r="C463" s="4"/>
      <c r="D463" s="11"/>
      <c r="E463" s="39"/>
      <c r="F463" s="1"/>
      <c r="G463" s="1"/>
    </row>
    <row r="464" spans="1:7" ht="12.75">
      <c r="A464" s="48"/>
      <c r="B464" s="48"/>
      <c r="C464" s="4"/>
      <c r="D464" s="11"/>
      <c r="E464" s="39"/>
      <c r="F464" s="1"/>
      <c r="G464" s="1"/>
    </row>
    <row r="465" spans="1:7" ht="12.75">
      <c r="A465" s="48"/>
      <c r="B465" s="48"/>
      <c r="C465" s="4"/>
      <c r="D465" s="11"/>
      <c r="E465" s="39"/>
      <c r="F465" s="1"/>
      <c r="G465" s="1"/>
    </row>
    <row r="466" spans="1:7" ht="12.75">
      <c r="A466" s="48"/>
      <c r="B466" s="48"/>
      <c r="C466" s="4"/>
      <c r="D466" s="11"/>
      <c r="E466" s="39"/>
      <c r="F466" s="1"/>
      <c r="G466" s="1"/>
    </row>
    <row r="467" spans="1:7" ht="12.75">
      <c r="A467" s="48"/>
      <c r="B467" s="48"/>
      <c r="C467" s="4"/>
      <c r="D467" s="11"/>
      <c r="E467" s="39"/>
      <c r="F467" s="1"/>
      <c r="G467" s="1"/>
    </row>
    <row r="468" spans="1:7" ht="12.75">
      <c r="A468" s="48"/>
      <c r="B468" s="48"/>
      <c r="C468" s="4"/>
      <c r="D468" s="11"/>
      <c r="E468" s="39"/>
      <c r="F468" s="1"/>
      <c r="G468" s="1"/>
    </row>
    <row r="469" spans="1:7" ht="12.75">
      <c r="A469" s="48"/>
      <c r="B469" s="48"/>
      <c r="C469" s="4"/>
      <c r="D469" s="11"/>
      <c r="E469" s="39"/>
      <c r="F469" s="1"/>
      <c r="G469" s="1"/>
    </row>
    <row r="470" spans="1:7" ht="12.75">
      <c r="A470" s="48"/>
      <c r="B470" s="48"/>
      <c r="C470" s="4"/>
      <c r="D470" s="11"/>
      <c r="E470" s="39"/>
      <c r="F470" s="1"/>
      <c r="G470" s="1"/>
    </row>
    <row r="471" spans="1:7" ht="12.75">
      <c r="A471" s="48"/>
      <c r="B471" s="48"/>
      <c r="C471" s="4"/>
      <c r="D471" s="11"/>
      <c r="E471" s="39"/>
      <c r="F471" s="1"/>
      <c r="G471" s="1"/>
    </row>
    <row r="472" spans="1:7" ht="12.75">
      <c r="A472" s="48"/>
      <c r="B472" s="48"/>
      <c r="C472" s="4"/>
      <c r="D472" s="11"/>
      <c r="E472" s="39"/>
      <c r="F472" s="1"/>
      <c r="G472" s="1"/>
    </row>
    <row r="473" spans="1:7" ht="12.75">
      <c r="A473" s="48"/>
      <c r="B473" s="48"/>
      <c r="C473" s="4"/>
      <c r="D473" s="11"/>
      <c r="E473" s="39"/>
      <c r="F473" s="1"/>
      <c r="G473" s="1"/>
    </row>
    <row r="474" spans="1:7" ht="12.75">
      <c r="A474" s="48"/>
      <c r="B474" s="48"/>
      <c r="C474" s="4"/>
      <c r="D474" s="11"/>
      <c r="E474" s="39"/>
      <c r="F474" s="1"/>
      <c r="G474" s="1"/>
    </row>
    <row r="475" spans="1:7" ht="12.75">
      <c r="A475" s="48"/>
      <c r="B475" s="48"/>
      <c r="C475" s="4"/>
      <c r="D475" s="11"/>
      <c r="E475" s="39"/>
      <c r="F475" s="1"/>
      <c r="G475" s="1"/>
    </row>
    <row r="476" spans="1:7" ht="12.75">
      <c r="A476" s="48"/>
      <c r="B476" s="48"/>
      <c r="C476" s="4"/>
      <c r="D476" s="11"/>
      <c r="E476" s="39"/>
      <c r="F476" s="1"/>
      <c r="G476" s="1"/>
    </row>
    <row r="477" spans="1:7" ht="12.75">
      <c r="A477" s="48"/>
      <c r="B477" s="48"/>
      <c r="C477" s="4"/>
      <c r="D477" s="11"/>
      <c r="E477" s="39"/>
      <c r="F477" s="1"/>
      <c r="G477" s="1"/>
    </row>
    <row r="478" spans="1:7" ht="12.75">
      <c r="A478" s="48"/>
      <c r="B478" s="48"/>
      <c r="C478" s="4"/>
      <c r="D478" s="11"/>
      <c r="E478" s="39"/>
      <c r="F478" s="1"/>
      <c r="G478" s="1"/>
    </row>
    <row r="479" spans="1:7" ht="12.75">
      <c r="A479" s="48"/>
      <c r="B479" s="48"/>
      <c r="C479" s="4"/>
      <c r="D479" s="11"/>
      <c r="E479" s="39"/>
      <c r="F479" s="1"/>
      <c r="G479" s="1"/>
    </row>
    <row r="480" spans="1:7" ht="12.75">
      <c r="A480" s="48"/>
      <c r="B480" s="48"/>
      <c r="C480" s="4"/>
      <c r="D480" s="11"/>
      <c r="E480" s="39"/>
      <c r="F480" s="1"/>
      <c r="G480" s="1"/>
    </row>
    <row r="481" spans="1:7" ht="12.75">
      <c r="A481" s="48"/>
      <c r="B481" s="48"/>
      <c r="C481" s="4"/>
      <c r="D481" s="11"/>
      <c r="E481" s="39"/>
      <c r="F481" s="1"/>
      <c r="G481" s="1"/>
    </row>
    <row r="482" spans="1:7" ht="12.75">
      <c r="A482" s="48"/>
      <c r="B482" s="48"/>
      <c r="C482" s="4"/>
      <c r="D482" s="11"/>
      <c r="E482" s="39"/>
      <c r="F482" s="1"/>
      <c r="G482" s="1"/>
    </row>
    <row r="483" spans="1:7" ht="12.75">
      <c r="A483" s="48"/>
      <c r="B483" s="48"/>
      <c r="C483" s="4"/>
      <c r="D483" s="11"/>
      <c r="E483" s="39"/>
      <c r="F483" s="1"/>
      <c r="G483" s="1"/>
    </row>
    <row r="484" spans="1:7" ht="12.75">
      <c r="A484" s="48"/>
      <c r="B484" s="48"/>
      <c r="C484" s="4"/>
      <c r="D484" s="11"/>
      <c r="E484" s="39"/>
      <c r="F484" s="1"/>
      <c r="G484" s="1"/>
    </row>
    <row r="485" spans="1:7" ht="12.75">
      <c r="A485" s="48"/>
      <c r="B485" s="48"/>
      <c r="C485" s="4"/>
      <c r="D485" s="11"/>
      <c r="E485" s="39"/>
      <c r="F485" s="1"/>
      <c r="G485" s="1"/>
    </row>
    <row r="486" spans="1:7" ht="12.75">
      <c r="A486" s="48"/>
      <c r="B486" s="48"/>
      <c r="C486" s="4"/>
      <c r="D486" s="11"/>
      <c r="E486" s="39"/>
      <c r="F486" s="1"/>
      <c r="G486" s="1"/>
    </row>
    <row r="487" spans="1:7" ht="12.75">
      <c r="A487" s="48"/>
      <c r="B487" s="48"/>
      <c r="C487" s="4"/>
      <c r="D487" s="11"/>
      <c r="E487" s="39"/>
      <c r="F487" s="1"/>
      <c r="G487" s="1"/>
    </row>
    <row r="488" spans="1:7" ht="12.75">
      <c r="A488" s="48"/>
      <c r="B488" s="48"/>
      <c r="C488" s="4"/>
      <c r="D488" s="11"/>
      <c r="E488" s="39"/>
      <c r="F488" s="1"/>
      <c r="G488" s="1"/>
    </row>
    <row r="489" spans="1:7" ht="12.75">
      <c r="A489" s="48"/>
      <c r="B489" s="48"/>
      <c r="C489" s="4"/>
      <c r="D489" s="11"/>
      <c r="E489" s="39"/>
      <c r="F489" s="1"/>
      <c r="G489" s="1"/>
    </row>
    <row r="490" spans="1:7" ht="12.75">
      <c r="A490" s="48"/>
      <c r="B490" s="48"/>
      <c r="C490" s="4"/>
      <c r="D490" s="11"/>
      <c r="E490" s="39"/>
      <c r="F490" s="1"/>
      <c r="G490" s="1"/>
    </row>
    <row r="491" spans="1:7" ht="12.75">
      <c r="A491" s="48"/>
      <c r="B491" s="48"/>
      <c r="C491" s="4"/>
      <c r="D491" s="11"/>
      <c r="E491" s="39"/>
      <c r="F491" s="1"/>
      <c r="G491" s="1"/>
    </row>
    <row r="492" spans="1:7" ht="12.75">
      <c r="A492" s="48"/>
      <c r="B492" s="48"/>
      <c r="C492" s="4"/>
      <c r="D492" s="11"/>
      <c r="E492" s="39"/>
      <c r="F492" s="1"/>
      <c r="G492" s="1"/>
    </row>
    <row r="493" spans="1:5" ht="12.75">
      <c r="A493" s="48"/>
      <c r="B493" s="48"/>
      <c r="C493" s="4"/>
      <c r="D493" s="11"/>
      <c r="E493" s="39"/>
    </row>
    <row r="494" spans="1:5" ht="12.75">
      <c r="A494" s="48"/>
      <c r="B494" s="48"/>
      <c r="C494" s="4"/>
      <c r="D494" s="11"/>
      <c r="E494" s="39"/>
    </row>
    <row r="495" spans="1:5" ht="12.75">
      <c r="A495" s="48"/>
      <c r="B495" s="48"/>
      <c r="C495" s="4"/>
      <c r="D495" s="11"/>
      <c r="E495" s="39"/>
    </row>
    <row r="496" ht="12.75">
      <c r="C496" s="4"/>
    </row>
    <row r="497" ht="12.75">
      <c r="C497" s="4"/>
    </row>
  </sheetData>
  <mergeCells count="276">
    <mergeCell ref="E202:G202"/>
    <mergeCell ref="E203:G203"/>
    <mergeCell ref="E193:G193"/>
    <mergeCell ref="E194:G194"/>
    <mergeCell ref="E195:G195"/>
    <mergeCell ref="E196:G196"/>
    <mergeCell ref="E197:G197"/>
    <mergeCell ref="E198:G198"/>
    <mergeCell ref="E199:G199"/>
    <mergeCell ref="E200:G200"/>
    <mergeCell ref="E201:G201"/>
    <mergeCell ref="A5:A6"/>
    <mergeCell ref="B5:B6"/>
    <mergeCell ref="C5:C6"/>
    <mergeCell ref="D5:D6"/>
    <mergeCell ref="A1:G1"/>
    <mergeCell ref="A3:G3"/>
    <mergeCell ref="D21:D22"/>
    <mergeCell ref="A11:A12"/>
    <mergeCell ref="B11:B12"/>
    <mergeCell ref="D11:D12"/>
    <mergeCell ref="B15:B16"/>
    <mergeCell ref="D15:D16"/>
    <mergeCell ref="A17:A18"/>
    <mergeCell ref="B17:B18"/>
    <mergeCell ref="D17:D18"/>
    <mergeCell ref="A19:A20"/>
    <mergeCell ref="E5:E6"/>
    <mergeCell ref="F5:F6"/>
    <mergeCell ref="G5:G6"/>
    <mergeCell ref="A29:A30"/>
    <mergeCell ref="B29:B30"/>
    <mergeCell ref="D29:D30"/>
    <mergeCell ref="A23:A24"/>
    <mergeCell ref="B23:B24"/>
    <mergeCell ref="D23:D24"/>
    <mergeCell ref="A25:A26"/>
    <mergeCell ref="B25:B26"/>
    <mergeCell ref="D25:D26"/>
    <mergeCell ref="A27:A28"/>
    <mergeCell ref="B27:B28"/>
    <mergeCell ref="D27:D28"/>
    <mergeCell ref="A31:A32"/>
    <mergeCell ref="B31:B32"/>
    <mergeCell ref="B59:B60"/>
    <mergeCell ref="D59:D60"/>
    <mergeCell ref="A61:A62"/>
    <mergeCell ref="B61:B62"/>
    <mergeCell ref="D61:D62"/>
    <mergeCell ref="A52:A53"/>
    <mergeCell ref="A2:B2"/>
    <mergeCell ref="A50:A51"/>
    <mergeCell ref="B50:B51"/>
    <mergeCell ref="D50:D51"/>
    <mergeCell ref="C2:G2"/>
    <mergeCell ref="A8:F8"/>
    <mergeCell ref="A35:F35"/>
    <mergeCell ref="A33:A34"/>
    <mergeCell ref="B33:B34"/>
    <mergeCell ref="D33:D34"/>
    <mergeCell ref="A9:A10"/>
    <mergeCell ref="B9:B10"/>
    <mergeCell ref="A13:A14"/>
    <mergeCell ref="B13:B14"/>
    <mergeCell ref="D13:D14"/>
    <mergeCell ref="A15:A16"/>
    <mergeCell ref="D31:D32"/>
    <mergeCell ref="B19:B20"/>
    <mergeCell ref="D19:D20"/>
    <mergeCell ref="A21:A22"/>
    <mergeCell ref="B21:B22"/>
    <mergeCell ref="A70:A71"/>
    <mergeCell ref="B70:B71"/>
    <mergeCell ref="D70:D71"/>
    <mergeCell ref="A63:A64"/>
    <mergeCell ref="B63:B64"/>
    <mergeCell ref="D63:D64"/>
    <mergeCell ref="B52:B53"/>
    <mergeCell ref="A54:F54"/>
    <mergeCell ref="A55:A56"/>
    <mergeCell ref="B55:B56"/>
    <mergeCell ref="D55:D56"/>
    <mergeCell ref="A57:A58"/>
    <mergeCell ref="B57:B58"/>
    <mergeCell ref="D57:D58"/>
    <mergeCell ref="A59:A60"/>
    <mergeCell ref="D52:D53"/>
    <mergeCell ref="A48:A49"/>
    <mergeCell ref="B48:B49"/>
    <mergeCell ref="D48:D49"/>
    <mergeCell ref="C184:D184"/>
    <mergeCell ref="A76:A77"/>
    <mergeCell ref="B76:B77"/>
    <mergeCell ref="D76:D77"/>
    <mergeCell ref="A78:A79"/>
    <mergeCell ref="B78:B79"/>
    <mergeCell ref="D78:D79"/>
    <mergeCell ref="A80:A81"/>
    <mergeCell ref="B80:B81"/>
    <mergeCell ref="D80:D81"/>
    <mergeCell ref="A82:A83"/>
    <mergeCell ref="B82:B83"/>
    <mergeCell ref="A93:A94"/>
    <mergeCell ref="B93:B94"/>
    <mergeCell ref="D93:D94"/>
    <mergeCell ref="A95:A96"/>
    <mergeCell ref="B95:B96"/>
    <mergeCell ref="D95:D96"/>
    <mergeCell ref="A86:F86"/>
    <mergeCell ref="A87:A88"/>
    <mergeCell ref="B87:B88"/>
    <mergeCell ref="D87:D88"/>
    <mergeCell ref="A89:A90"/>
    <mergeCell ref="B89:B90"/>
    <mergeCell ref="A65:F65"/>
    <mergeCell ref="D82:D83"/>
    <mergeCell ref="A84:A85"/>
    <mergeCell ref="B84:B85"/>
    <mergeCell ref="D84:D85"/>
    <mergeCell ref="A72:A73"/>
    <mergeCell ref="B72:B73"/>
    <mergeCell ref="D72:D73"/>
    <mergeCell ref="A74:A75"/>
    <mergeCell ref="B74:B75"/>
    <mergeCell ref="D74:D75"/>
    <mergeCell ref="A66:A67"/>
    <mergeCell ref="B66:B67"/>
    <mergeCell ref="D66:D67"/>
    <mergeCell ref="A68:A69"/>
    <mergeCell ref="B68:B69"/>
    <mergeCell ref="D68:D69"/>
    <mergeCell ref="D89:D90"/>
    <mergeCell ref="A91:A92"/>
    <mergeCell ref="B91:B92"/>
    <mergeCell ref="D91:D92"/>
    <mergeCell ref="A97:F97"/>
    <mergeCell ref="A98:A99"/>
    <mergeCell ref="B98:B99"/>
    <mergeCell ref="D98:D99"/>
    <mergeCell ref="A100:A101"/>
    <mergeCell ref="B100:B101"/>
    <mergeCell ref="D100:D101"/>
    <mergeCell ref="A102:A103"/>
    <mergeCell ref="B102:B103"/>
    <mergeCell ref="D102:D103"/>
    <mergeCell ref="A104:A105"/>
    <mergeCell ref="B104:B105"/>
    <mergeCell ref="D104:D105"/>
    <mergeCell ref="A106:A107"/>
    <mergeCell ref="B106:B107"/>
    <mergeCell ref="D106:D107"/>
    <mergeCell ref="A108:F108"/>
    <mergeCell ref="A109:A110"/>
    <mergeCell ref="B109:B110"/>
    <mergeCell ref="D109:D110"/>
    <mergeCell ref="A111:A112"/>
    <mergeCell ref="B111:B112"/>
    <mergeCell ref="D111:D112"/>
    <mergeCell ref="A113:A114"/>
    <mergeCell ref="B113:B114"/>
    <mergeCell ref="D113:D114"/>
    <mergeCell ref="A115:F115"/>
    <mergeCell ref="A116:A117"/>
    <mergeCell ref="B116:B117"/>
    <mergeCell ref="D116:D117"/>
    <mergeCell ref="A126:F126"/>
    <mergeCell ref="A127:A128"/>
    <mergeCell ref="B127:B128"/>
    <mergeCell ref="D127:D128"/>
    <mergeCell ref="A124:A125"/>
    <mergeCell ref="B124:B125"/>
    <mergeCell ref="D124:D125"/>
    <mergeCell ref="A118:A119"/>
    <mergeCell ref="B118:B119"/>
    <mergeCell ref="D118:D119"/>
    <mergeCell ref="A120:A121"/>
    <mergeCell ref="B120:B121"/>
    <mergeCell ref="D120:D121"/>
    <mergeCell ref="A122:A123"/>
    <mergeCell ref="B122:B123"/>
    <mergeCell ref="D122:D123"/>
    <mergeCell ref="A135:A136"/>
    <mergeCell ref="B135:B136"/>
    <mergeCell ref="D135:D136"/>
    <mergeCell ref="A129:A130"/>
    <mergeCell ref="B129:B130"/>
    <mergeCell ref="D129:D130"/>
    <mergeCell ref="A131:A132"/>
    <mergeCell ref="B131:B132"/>
    <mergeCell ref="D131:D132"/>
    <mergeCell ref="A133:A134"/>
    <mergeCell ref="B133:B134"/>
    <mergeCell ref="D133:D134"/>
    <mergeCell ref="A151:F151"/>
    <mergeCell ref="A137:F137"/>
    <mergeCell ref="A138:A139"/>
    <mergeCell ref="B138:B139"/>
    <mergeCell ref="D138:D139"/>
    <mergeCell ref="A140:A141"/>
    <mergeCell ref="B140:B141"/>
    <mergeCell ref="D140:D141"/>
    <mergeCell ref="A152:A153"/>
    <mergeCell ref="B152:B153"/>
    <mergeCell ref="D152:D153"/>
    <mergeCell ref="A145:A146"/>
    <mergeCell ref="B145:B146"/>
    <mergeCell ref="D145:D146"/>
    <mergeCell ref="A147:A148"/>
    <mergeCell ref="B147:B148"/>
    <mergeCell ref="D147:D148"/>
    <mergeCell ref="A149:A150"/>
    <mergeCell ref="B149:B150"/>
    <mergeCell ref="D149:D150"/>
    <mergeCell ref="A142:F142"/>
    <mergeCell ref="A143:A144"/>
    <mergeCell ref="B143:B144"/>
    <mergeCell ref="D143:D144"/>
    <mergeCell ref="A154:A155"/>
    <mergeCell ref="B154:B155"/>
    <mergeCell ref="D154:D155"/>
    <mergeCell ref="A156:A157"/>
    <mergeCell ref="B156:B157"/>
    <mergeCell ref="D156:D157"/>
    <mergeCell ref="A158:F158"/>
    <mergeCell ref="A159:A160"/>
    <mergeCell ref="B159:B160"/>
    <mergeCell ref="D159:D160"/>
    <mergeCell ref="A161:A162"/>
    <mergeCell ref="B161:B162"/>
    <mergeCell ref="D161:D162"/>
    <mergeCell ref="A163:A164"/>
    <mergeCell ref="B163:B164"/>
    <mergeCell ref="D163:D164"/>
    <mergeCell ref="A165:A166"/>
    <mergeCell ref="B165:B166"/>
    <mergeCell ref="D165:D166"/>
    <mergeCell ref="C182:D182"/>
    <mergeCell ref="C183:D183"/>
    <mergeCell ref="A179:A180"/>
    <mergeCell ref="B179:B180"/>
    <mergeCell ref="D179:D180"/>
    <mergeCell ref="A176:F176"/>
    <mergeCell ref="A177:A178"/>
    <mergeCell ref="B177:B178"/>
    <mergeCell ref="D177:D178"/>
    <mergeCell ref="A167:A168"/>
    <mergeCell ref="B167:B168"/>
    <mergeCell ref="D167:D168"/>
    <mergeCell ref="A169:F169"/>
    <mergeCell ref="A170:A171"/>
    <mergeCell ref="B170:B171"/>
    <mergeCell ref="D170:D171"/>
    <mergeCell ref="A174:A175"/>
    <mergeCell ref="B174:B175"/>
    <mergeCell ref="D174:D175"/>
    <mergeCell ref="A172:A173"/>
    <mergeCell ref="B172:B173"/>
    <mergeCell ref="D172:D173"/>
    <mergeCell ref="A36:A37"/>
    <mergeCell ref="A38:A39"/>
    <mergeCell ref="A40:A41"/>
    <mergeCell ref="A42:A43"/>
    <mergeCell ref="A44:A45"/>
    <mergeCell ref="A46:A47"/>
    <mergeCell ref="B36:B37"/>
    <mergeCell ref="D36:D37"/>
    <mergeCell ref="D38:D39"/>
    <mergeCell ref="D40:D41"/>
    <mergeCell ref="D42:D43"/>
    <mergeCell ref="D44:D45"/>
    <mergeCell ref="D46:D47"/>
    <mergeCell ref="B38:B39"/>
    <mergeCell ref="B40:B41"/>
    <mergeCell ref="B42:B43"/>
    <mergeCell ref="B44:B45"/>
    <mergeCell ref="B46:B47"/>
  </mergeCells>
  <printOptions horizontalCentered="1"/>
  <pageMargins left="0.7874015748031497" right="0.31496062992125984" top="0.6692913385826772" bottom="0.2362204724409449" header="0.31496062992125984" footer="0.2755905511811024"/>
  <pageSetup firstPageNumber="1" useFirstPageNumber="1" fitToHeight="6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3"/>
  <sheetViews>
    <sheetView zoomScale="106" zoomScaleNormal="106" workbookViewId="0" topLeftCell="A1">
      <selection activeCell="L13" sqref="L13"/>
    </sheetView>
  </sheetViews>
  <sheetFormatPr defaultColWidth="9.00390625" defaultRowHeight="12.75"/>
  <cols>
    <col min="1" max="1" width="4.375" style="108" customWidth="1"/>
    <col min="2" max="2" width="10.00390625" style="108" customWidth="1"/>
    <col min="3" max="3" width="38.125" style="108" customWidth="1"/>
    <col min="4" max="4" width="5.875" style="108" customWidth="1"/>
    <col min="5" max="6" width="9.25390625" style="108" bestFit="1" customWidth="1"/>
    <col min="7" max="7" width="9.25390625" style="108" customWidth="1"/>
    <col min="8" max="16384" width="9.125" style="108" customWidth="1"/>
  </cols>
  <sheetData>
    <row r="1" spans="1:7" ht="19.5" customHeight="1">
      <c r="A1" s="278" t="s">
        <v>359</v>
      </c>
      <c r="B1" s="278"/>
      <c r="C1" s="278"/>
      <c r="D1" s="278"/>
      <c r="E1" s="278"/>
      <c r="F1" s="278"/>
      <c r="G1" s="278"/>
    </row>
    <row r="2" spans="1:7" ht="36.75" customHeight="1">
      <c r="A2" s="279" t="s">
        <v>267</v>
      </c>
      <c r="B2" s="279"/>
      <c r="C2" s="280" t="s">
        <v>268</v>
      </c>
      <c r="D2" s="281"/>
      <c r="E2" s="281"/>
      <c r="F2" s="281"/>
      <c r="G2" s="281"/>
    </row>
    <row r="3" spans="1:10" ht="26.25" customHeight="1">
      <c r="A3" s="262" t="s">
        <v>265</v>
      </c>
      <c r="B3" s="262"/>
      <c r="C3" s="262"/>
      <c r="D3" s="262"/>
      <c r="E3" s="262"/>
      <c r="F3" s="262"/>
      <c r="G3" s="262"/>
      <c r="H3" s="109"/>
      <c r="I3" s="109"/>
      <c r="J3" s="109"/>
    </row>
    <row r="4" spans="1:7" ht="9.75" customHeight="1">
      <c r="A4" s="263"/>
      <c r="B4" s="264"/>
      <c r="C4" s="264"/>
      <c r="D4" s="264"/>
      <c r="E4" s="264"/>
      <c r="F4" s="264"/>
      <c r="G4" s="264"/>
    </row>
    <row r="5" ht="6.75" customHeight="1">
      <c r="C5" s="110"/>
    </row>
    <row r="6" spans="1:7" ht="12.75">
      <c r="A6" s="282" t="s">
        <v>6</v>
      </c>
      <c r="B6" s="282" t="s">
        <v>200</v>
      </c>
      <c r="C6" s="284" t="s">
        <v>201</v>
      </c>
      <c r="D6" s="282" t="s">
        <v>202</v>
      </c>
      <c r="E6" s="285" t="s">
        <v>2</v>
      </c>
      <c r="F6" s="282" t="s">
        <v>63</v>
      </c>
      <c r="G6" s="285" t="s">
        <v>9</v>
      </c>
    </row>
    <row r="7" spans="1:7" ht="12.75" customHeight="1">
      <c r="A7" s="283"/>
      <c r="B7" s="283"/>
      <c r="C7" s="283"/>
      <c r="D7" s="283"/>
      <c r="E7" s="286"/>
      <c r="F7" s="283"/>
      <c r="G7" s="286"/>
    </row>
    <row r="8" spans="1:7" ht="9.75" customHeight="1">
      <c r="A8" s="122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</row>
    <row r="9" spans="1:7" ht="12.75">
      <c r="A9" s="259" t="s">
        <v>219</v>
      </c>
      <c r="B9" s="260"/>
      <c r="C9" s="260"/>
      <c r="D9" s="260"/>
      <c r="E9" s="260"/>
      <c r="F9" s="261"/>
      <c r="G9" s="133">
        <f>SUM(G10:G13)</f>
        <v>0</v>
      </c>
    </row>
    <row r="10" spans="1:7" ht="24">
      <c r="A10" s="111" t="s">
        <v>18</v>
      </c>
      <c r="B10" s="111" t="s">
        <v>220</v>
      </c>
      <c r="C10" s="120" t="s">
        <v>221</v>
      </c>
      <c r="D10" s="111" t="s">
        <v>37</v>
      </c>
      <c r="E10" s="119">
        <v>1</v>
      </c>
      <c r="F10" s="119">
        <v>0</v>
      </c>
      <c r="G10" s="119">
        <f>ROUND(E10*$F10,2)</f>
        <v>0</v>
      </c>
    </row>
    <row r="11" spans="1:7" ht="24">
      <c r="A11" s="111" t="s">
        <v>19</v>
      </c>
      <c r="B11" s="111" t="s">
        <v>209</v>
      </c>
      <c r="C11" s="120" t="s">
        <v>222</v>
      </c>
      <c r="D11" s="111" t="s">
        <v>37</v>
      </c>
      <c r="E11" s="119">
        <v>1</v>
      </c>
      <c r="F11" s="119">
        <v>0</v>
      </c>
      <c r="G11" s="119">
        <f>ROUND(E11*$F11,2)</f>
        <v>0</v>
      </c>
    </row>
    <row r="12" spans="1:7" ht="24">
      <c r="A12" s="111" t="s">
        <v>4</v>
      </c>
      <c r="B12" s="111" t="s">
        <v>223</v>
      </c>
      <c r="C12" s="120" t="s">
        <v>224</v>
      </c>
      <c r="D12" s="111" t="s">
        <v>225</v>
      </c>
      <c r="E12" s="119">
        <v>1</v>
      </c>
      <c r="F12" s="119">
        <v>0</v>
      </c>
      <c r="G12" s="119">
        <f>ROUND(E12*$F12,2)</f>
        <v>0</v>
      </c>
    </row>
    <row r="13" spans="1:7" ht="24">
      <c r="A13" s="111" t="s">
        <v>13</v>
      </c>
      <c r="B13" s="111" t="s">
        <v>209</v>
      </c>
      <c r="C13" s="120" t="s">
        <v>222</v>
      </c>
      <c r="D13" s="111" t="s">
        <v>37</v>
      </c>
      <c r="E13" s="119">
        <v>1</v>
      </c>
      <c r="F13" s="119">
        <v>0</v>
      </c>
      <c r="G13" s="119">
        <f>ROUND(E13*$F13,2)</f>
        <v>0</v>
      </c>
    </row>
    <row r="14" spans="1:7" ht="12.75">
      <c r="A14" s="259" t="s">
        <v>226</v>
      </c>
      <c r="B14" s="260"/>
      <c r="C14" s="260"/>
      <c r="D14" s="260"/>
      <c r="E14" s="260"/>
      <c r="F14" s="261"/>
      <c r="G14" s="133">
        <f>SUM(G15:G43)</f>
        <v>0</v>
      </c>
    </row>
    <row r="15" spans="1:7" ht="24">
      <c r="A15" s="111" t="s">
        <v>14</v>
      </c>
      <c r="B15" s="204" t="s">
        <v>209</v>
      </c>
      <c r="C15" s="121" t="s">
        <v>171</v>
      </c>
      <c r="D15" s="205" t="s">
        <v>7</v>
      </c>
      <c r="E15" s="134">
        <v>509</v>
      </c>
      <c r="F15" s="134">
        <v>0</v>
      </c>
      <c r="G15" s="134">
        <f>ROUND(E15*$F15,2)</f>
        <v>0</v>
      </c>
    </row>
    <row r="16" spans="1:7" ht="24">
      <c r="A16" s="265" t="s">
        <v>15</v>
      </c>
      <c r="B16" s="267" t="s">
        <v>227</v>
      </c>
      <c r="C16" s="204" t="s">
        <v>328</v>
      </c>
      <c r="D16" s="269" t="s">
        <v>7</v>
      </c>
      <c r="E16" s="204">
        <v>470</v>
      </c>
      <c r="F16" s="204">
        <v>0</v>
      </c>
      <c r="G16" s="134">
        <f>ROUND(E16*$F16,2)</f>
        <v>0</v>
      </c>
    </row>
    <row r="17" spans="1:7" ht="12.75">
      <c r="A17" s="266"/>
      <c r="B17" s="268"/>
      <c r="C17" s="135" t="s">
        <v>327</v>
      </c>
      <c r="D17" s="268"/>
      <c r="E17" s="135"/>
      <c r="F17" s="135"/>
      <c r="G17" s="135"/>
    </row>
    <row r="18" spans="1:7" ht="24">
      <c r="A18" s="269" t="s">
        <v>16</v>
      </c>
      <c r="B18" s="267" t="s">
        <v>228</v>
      </c>
      <c r="C18" s="204" t="s">
        <v>229</v>
      </c>
      <c r="D18" s="269" t="s">
        <v>7</v>
      </c>
      <c r="E18" s="204">
        <v>159</v>
      </c>
      <c r="F18" s="204">
        <v>0</v>
      </c>
      <c r="G18" s="134">
        <f>ROUND(E18*$F18,2)</f>
        <v>0</v>
      </c>
    </row>
    <row r="19" spans="1:7" ht="12.75">
      <c r="A19" s="270"/>
      <c r="B19" s="270"/>
      <c r="C19" s="207" t="s">
        <v>329</v>
      </c>
      <c r="D19" s="270"/>
      <c r="E19" s="207"/>
      <c r="F19" s="207"/>
      <c r="G19" s="207"/>
    </row>
    <row r="20" spans="1:7" ht="36">
      <c r="A20" s="269" t="s">
        <v>20</v>
      </c>
      <c r="B20" s="267" t="s">
        <v>379</v>
      </c>
      <c r="C20" s="204" t="s">
        <v>380</v>
      </c>
      <c r="D20" s="269" t="s">
        <v>7</v>
      </c>
      <c r="E20" s="204">
        <v>243.5</v>
      </c>
      <c r="F20" s="204">
        <v>0</v>
      </c>
      <c r="G20" s="134">
        <f>ROUND(E20*$F20,2)</f>
        <v>0</v>
      </c>
    </row>
    <row r="21" spans="1:7" ht="12.75">
      <c r="A21" s="270"/>
      <c r="B21" s="270"/>
      <c r="C21" s="208">
        <v>243.5</v>
      </c>
      <c r="D21" s="270"/>
      <c r="E21" s="207"/>
      <c r="F21" s="207"/>
      <c r="G21" s="207"/>
    </row>
    <row r="22" spans="1:9" ht="36">
      <c r="A22" s="269" t="s">
        <v>17</v>
      </c>
      <c r="B22" s="267" t="s">
        <v>230</v>
      </c>
      <c r="C22" s="204" t="s">
        <v>231</v>
      </c>
      <c r="D22" s="269" t="s">
        <v>7</v>
      </c>
      <c r="E22" s="204">
        <v>165.4</v>
      </c>
      <c r="F22" s="204">
        <v>0</v>
      </c>
      <c r="G22" s="134">
        <f>ROUND(E22*$F22,2)</f>
        <v>0</v>
      </c>
      <c r="I22" s="112"/>
    </row>
    <row r="23" spans="1:7" ht="24">
      <c r="A23" s="268"/>
      <c r="B23" s="268"/>
      <c r="C23" s="135" t="s">
        <v>330</v>
      </c>
      <c r="D23" s="268"/>
      <c r="E23" s="135"/>
      <c r="F23" s="135"/>
      <c r="G23" s="136"/>
    </row>
    <row r="24" spans="1:7" ht="24">
      <c r="A24" s="271" t="s">
        <v>21</v>
      </c>
      <c r="B24" s="273" t="s">
        <v>205</v>
      </c>
      <c r="C24" s="206" t="s">
        <v>232</v>
      </c>
      <c r="D24" s="271" t="s">
        <v>7</v>
      </c>
      <c r="E24" s="206">
        <v>323.4</v>
      </c>
      <c r="F24" s="206">
        <v>0</v>
      </c>
      <c r="G24" s="138">
        <f>ROUND(E24*$F24,2)</f>
        <v>0</v>
      </c>
    </row>
    <row r="25" spans="1:7" ht="24">
      <c r="A25" s="272"/>
      <c r="B25" s="272"/>
      <c r="C25" s="137" t="s">
        <v>331</v>
      </c>
      <c r="D25" s="272"/>
      <c r="E25" s="137"/>
      <c r="F25" s="137"/>
      <c r="G25" s="137"/>
    </row>
    <row r="26" spans="1:7" ht="24">
      <c r="A26" s="111" t="s">
        <v>22</v>
      </c>
      <c r="B26" s="139" t="s">
        <v>233</v>
      </c>
      <c r="C26" s="139" t="s">
        <v>234</v>
      </c>
      <c r="D26" s="111" t="s">
        <v>7</v>
      </c>
      <c r="E26" s="119">
        <v>509</v>
      </c>
      <c r="F26" s="139">
        <v>0</v>
      </c>
      <c r="G26" s="138">
        <f aca="true" t="shared" si="0" ref="G26:G43">ROUND(E26*$F26,2)</f>
        <v>0</v>
      </c>
    </row>
    <row r="27" spans="1:7" ht="24">
      <c r="A27" s="111" t="s">
        <v>25</v>
      </c>
      <c r="B27" s="139" t="s">
        <v>203</v>
      </c>
      <c r="C27" s="139" t="s">
        <v>204</v>
      </c>
      <c r="D27" s="111" t="s">
        <v>7</v>
      </c>
      <c r="E27" s="119">
        <v>509</v>
      </c>
      <c r="F27" s="139">
        <v>0</v>
      </c>
      <c r="G27" s="138">
        <f t="shared" si="0"/>
        <v>0</v>
      </c>
    </row>
    <row r="28" spans="1:7" ht="24">
      <c r="A28" s="111" t="s">
        <v>26</v>
      </c>
      <c r="B28" s="139" t="s">
        <v>235</v>
      </c>
      <c r="C28" s="139" t="s">
        <v>236</v>
      </c>
      <c r="D28" s="111" t="s">
        <v>7</v>
      </c>
      <c r="E28" s="139">
        <v>509</v>
      </c>
      <c r="F28" s="139">
        <v>0</v>
      </c>
      <c r="G28" s="138">
        <f t="shared" si="0"/>
        <v>0</v>
      </c>
    </row>
    <row r="29" spans="1:7" ht="24">
      <c r="A29" s="111" t="s">
        <v>23</v>
      </c>
      <c r="B29" s="139" t="s">
        <v>206</v>
      </c>
      <c r="C29" s="139" t="s">
        <v>207</v>
      </c>
      <c r="D29" s="111" t="s">
        <v>332</v>
      </c>
      <c r="E29" s="139">
        <v>16</v>
      </c>
      <c r="F29" s="139">
        <v>0</v>
      </c>
      <c r="G29" s="138">
        <f t="shared" si="0"/>
        <v>0</v>
      </c>
    </row>
    <row r="30" spans="1:7" ht="24">
      <c r="A30" s="111" t="s">
        <v>24</v>
      </c>
      <c r="B30" s="139" t="s">
        <v>237</v>
      </c>
      <c r="C30" s="139" t="s">
        <v>333</v>
      </c>
      <c r="D30" s="111" t="s">
        <v>239</v>
      </c>
      <c r="E30" s="139">
        <v>19</v>
      </c>
      <c r="F30" s="139">
        <v>0</v>
      </c>
      <c r="G30" s="138">
        <f t="shared" si="0"/>
        <v>0</v>
      </c>
    </row>
    <row r="31" spans="1:7" ht="24">
      <c r="A31" s="111" t="s">
        <v>27</v>
      </c>
      <c r="B31" s="139" t="s">
        <v>240</v>
      </c>
      <c r="C31" s="139" t="s">
        <v>238</v>
      </c>
      <c r="D31" s="111" t="s">
        <v>239</v>
      </c>
      <c r="E31" s="139">
        <v>1</v>
      </c>
      <c r="F31" s="139">
        <v>0</v>
      </c>
      <c r="G31" s="138">
        <f t="shared" si="0"/>
        <v>0</v>
      </c>
    </row>
    <row r="32" spans="1:7" ht="24">
      <c r="A32" s="111" t="s">
        <v>33</v>
      </c>
      <c r="B32" s="139" t="s">
        <v>208</v>
      </c>
      <c r="C32" s="139" t="s">
        <v>241</v>
      </c>
      <c r="D32" s="111" t="s">
        <v>0</v>
      </c>
      <c r="E32" s="139">
        <v>19</v>
      </c>
      <c r="F32" s="139">
        <v>0</v>
      </c>
      <c r="G32" s="138">
        <f t="shared" si="0"/>
        <v>0</v>
      </c>
    </row>
    <row r="33" spans="1:7" ht="24">
      <c r="A33" s="111" t="s">
        <v>34</v>
      </c>
      <c r="B33" s="139" t="s">
        <v>208</v>
      </c>
      <c r="C33" s="139" t="s">
        <v>241</v>
      </c>
      <c r="D33" s="111" t="s">
        <v>0</v>
      </c>
      <c r="E33" s="139">
        <v>1</v>
      </c>
      <c r="F33" s="139">
        <v>0</v>
      </c>
      <c r="G33" s="138">
        <f t="shared" si="0"/>
        <v>0</v>
      </c>
    </row>
    <row r="34" spans="1:7" ht="24">
      <c r="A34" s="111" t="s">
        <v>65</v>
      </c>
      <c r="B34" s="139" t="s">
        <v>212</v>
      </c>
      <c r="C34" s="139" t="s">
        <v>213</v>
      </c>
      <c r="D34" s="111" t="s">
        <v>0</v>
      </c>
      <c r="E34" s="139">
        <v>19</v>
      </c>
      <c r="F34" s="139">
        <v>0</v>
      </c>
      <c r="G34" s="138">
        <f t="shared" si="0"/>
        <v>0</v>
      </c>
    </row>
    <row r="35" spans="1:7" ht="24">
      <c r="A35" s="111" t="s">
        <v>66</v>
      </c>
      <c r="B35" s="139" t="s">
        <v>242</v>
      </c>
      <c r="C35" s="139" t="s">
        <v>243</v>
      </c>
      <c r="D35" s="111" t="s">
        <v>0</v>
      </c>
      <c r="E35" s="139">
        <v>19</v>
      </c>
      <c r="F35" s="139">
        <v>0</v>
      </c>
      <c r="G35" s="138">
        <f t="shared" si="0"/>
        <v>0</v>
      </c>
    </row>
    <row r="36" spans="1:9" ht="24">
      <c r="A36" s="111" t="s">
        <v>67</v>
      </c>
      <c r="B36" s="139" t="s">
        <v>244</v>
      </c>
      <c r="C36" s="139" t="s">
        <v>245</v>
      </c>
      <c r="D36" s="111" t="s">
        <v>0</v>
      </c>
      <c r="E36" s="139">
        <v>1</v>
      </c>
      <c r="F36" s="139">
        <v>0</v>
      </c>
      <c r="G36" s="138">
        <f t="shared" si="0"/>
        <v>0</v>
      </c>
      <c r="I36" s="112"/>
    </row>
    <row r="37" spans="1:7" ht="24">
      <c r="A37" s="111" t="s">
        <v>75</v>
      </c>
      <c r="B37" s="139" t="s">
        <v>246</v>
      </c>
      <c r="C37" s="139" t="s">
        <v>247</v>
      </c>
      <c r="D37" s="111" t="s">
        <v>0</v>
      </c>
      <c r="E37" s="139">
        <v>20</v>
      </c>
      <c r="F37" s="139">
        <v>0</v>
      </c>
      <c r="G37" s="138">
        <f t="shared" si="0"/>
        <v>0</v>
      </c>
    </row>
    <row r="38" spans="1:7" ht="24">
      <c r="A38" s="111" t="s">
        <v>76</v>
      </c>
      <c r="B38" s="139" t="s">
        <v>248</v>
      </c>
      <c r="C38" s="139" t="s">
        <v>249</v>
      </c>
      <c r="D38" s="111" t="s">
        <v>0</v>
      </c>
      <c r="E38" s="139">
        <v>20</v>
      </c>
      <c r="F38" s="139">
        <v>0</v>
      </c>
      <c r="G38" s="138">
        <f t="shared" si="0"/>
        <v>0</v>
      </c>
    </row>
    <row r="39" spans="1:12" ht="36">
      <c r="A39" s="111" t="s">
        <v>77</v>
      </c>
      <c r="B39" s="139" t="s">
        <v>210</v>
      </c>
      <c r="C39" s="139" t="s">
        <v>250</v>
      </c>
      <c r="D39" s="111" t="s">
        <v>211</v>
      </c>
      <c r="E39" s="139">
        <v>181</v>
      </c>
      <c r="F39" s="139">
        <v>0</v>
      </c>
      <c r="G39" s="138">
        <f t="shared" si="0"/>
        <v>0</v>
      </c>
      <c r="L39" s="140"/>
    </row>
    <row r="40" spans="1:12" ht="24">
      <c r="A40" s="111" t="s">
        <v>92</v>
      </c>
      <c r="B40" s="139" t="s">
        <v>214</v>
      </c>
      <c r="C40" s="139" t="s">
        <v>215</v>
      </c>
      <c r="D40" s="111" t="s">
        <v>91</v>
      </c>
      <c r="E40" s="139">
        <v>20</v>
      </c>
      <c r="F40" s="139">
        <v>0</v>
      </c>
      <c r="G40" s="138">
        <f t="shared" si="0"/>
        <v>0</v>
      </c>
      <c r="L40" s="140"/>
    </row>
    <row r="41" spans="1:7" ht="24">
      <c r="A41" s="111" t="s">
        <v>93</v>
      </c>
      <c r="B41" s="139" t="s">
        <v>251</v>
      </c>
      <c r="C41" s="139" t="s">
        <v>252</v>
      </c>
      <c r="D41" s="111" t="s">
        <v>225</v>
      </c>
      <c r="E41" s="139">
        <v>1</v>
      </c>
      <c r="F41" s="139">
        <v>0</v>
      </c>
      <c r="G41" s="138">
        <f t="shared" si="0"/>
        <v>0</v>
      </c>
    </row>
    <row r="42" spans="1:7" ht="24">
      <c r="A42" s="111" t="s">
        <v>94</v>
      </c>
      <c r="B42" s="139" t="s">
        <v>253</v>
      </c>
      <c r="C42" s="139" t="s">
        <v>381</v>
      </c>
      <c r="D42" s="111" t="s">
        <v>225</v>
      </c>
      <c r="E42" s="139">
        <v>20</v>
      </c>
      <c r="F42" s="139">
        <v>0</v>
      </c>
      <c r="G42" s="138">
        <f t="shared" si="0"/>
        <v>0</v>
      </c>
    </row>
    <row r="43" spans="1:7" ht="24">
      <c r="A43" s="111" t="s">
        <v>95</v>
      </c>
      <c r="B43" s="139" t="s">
        <v>254</v>
      </c>
      <c r="C43" s="139" t="s">
        <v>216</v>
      </c>
      <c r="D43" s="111" t="s">
        <v>225</v>
      </c>
      <c r="E43" s="139">
        <v>20</v>
      </c>
      <c r="F43" s="139">
        <v>0</v>
      </c>
      <c r="G43" s="138">
        <f t="shared" si="0"/>
        <v>0</v>
      </c>
    </row>
    <row r="44" spans="1:7" ht="12.75">
      <c r="A44" s="259" t="s">
        <v>255</v>
      </c>
      <c r="B44" s="260"/>
      <c r="C44" s="260"/>
      <c r="D44" s="260"/>
      <c r="E44" s="260"/>
      <c r="F44" s="261"/>
      <c r="G44" s="203">
        <f>SUM(G45:G48)</f>
        <v>0</v>
      </c>
    </row>
    <row r="45" spans="1:7" ht="24">
      <c r="A45" s="111" t="s">
        <v>96</v>
      </c>
      <c r="B45" s="145" t="s">
        <v>259</v>
      </c>
      <c r="C45" s="145" t="s">
        <v>256</v>
      </c>
      <c r="D45" s="146" t="s">
        <v>0</v>
      </c>
      <c r="E45" s="145">
        <v>2</v>
      </c>
      <c r="F45" s="145">
        <v>0</v>
      </c>
      <c r="G45" s="138">
        <f>ROUND(E45*$F45,2)</f>
        <v>0</v>
      </c>
    </row>
    <row r="46" spans="1:7" ht="29.25" customHeight="1">
      <c r="A46" s="111" t="s">
        <v>97</v>
      </c>
      <c r="B46" s="145" t="s">
        <v>260</v>
      </c>
      <c r="C46" s="145" t="s">
        <v>257</v>
      </c>
      <c r="D46" s="146" t="s">
        <v>0</v>
      </c>
      <c r="E46" s="145">
        <v>2</v>
      </c>
      <c r="F46" s="145">
        <v>0</v>
      </c>
      <c r="G46" s="138">
        <f>ROUND(E46*$F46,2)</f>
        <v>0</v>
      </c>
    </row>
    <row r="47" spans="1:7" ht="29.25" customHeight="1">
      <c r="A47" s="111" t="s">
        <v>98</v>
      </c>
      <c r="B47" s="145" t="s">
        <v>261</v>
      </c>
      <c r="C47" s="145" t="s">
        <v>262</v>
      </c>
      <c r="D47" s="146" t="s">
        <v>0</v>
      </c>
      <c r="E47" s="145">
        <v>14</v>
      </c>
      <c r="F47" s="145">
        <v>0</v>
      </c>
      <c r="G47" s="138">
        <f>ROUND(E47*$F47,2)</f>
        <v>0</v>
      </c>
    </row>
    <row r="48" spans="1:7" ht="24">
      <c r="A48" s="111" t="s">
        <v>99</v>
      </c>
      <c r="B48" s="145" t="s">
        <v>263</v>
      </c>
      <c r="C48" s="145" t="s">
        <v>258</v>
      </c>
      <c r="D48" s="146" t="s">
        <v>7</v>
      </c>
      <c r="E48" s="145">
        <v>400</v>
      </c>
      <c r="F48" s="145">
        <v>0</v>
      </c>
      <c r="G48" s="148">
        <f>ROUND(E48*$F48,2)</f>
        <v>0</v>
      </c>
    </row>
    <row r="49" spans="1:7" ht="6.75" customHeight="1">
      <c r="A49" s="147"/>
      <c r="B49" s="147"/>
      <c r="C49" s="147"/>
      <c r="D49" s="147"/>
      <c r="E49" s="147"/>
      <c r="F49" s="147"/>
      <c r="G49" s="147"/>
    </row>
    <row r="50" spans="1:8" ht="12.75">
      <c r="A50" s="147"/>
      <c r="B50" s="147"/>
      <c r="C50" s="147"/>
      <c r="D50" s="275" t="s">
        <v>10</v>
      </c>
      <c r="E50" s="275"/>
      <c r="F50" s="275"/>
      <c r="G50" s="139">
        <f>G44+G14+G9</f>
        <v>0</v>
      </c>
      <c r="H50" s="112"/>
    </row>
    <row r="51" spans="1:7" ht="12.75">
      <c r="A51" s="147"/>
      <c r="B51" s="147"/>
      <c r="C51" s="147"/>
      <c r="D51" s="275" t="s">
        <v>12</v>
      </c>
      <c r="E51" s="275"/>
      <c r="F51" s="275"/>
      <c r="G51" s="139">
        <f aca="true" t="shared" si="1" ref="G51">ROUND(0.23*G50,2)</f>
        <v>0</v>
      </c>
    </row>
    <row r="52" spans="1:7" ht="12.75">
      <c r="A52" s="147"/>
      <c r="B52" s="147"/>
      <c r="C52" s="147"/>
      <c r="D52" s="275" t="s">
        <v>11</v>
      </c>
      <c r="E52" s="275"/>
      <c r="F52" s="275"/>
      <c r="G52" s="139">
        <f aca="true" t="shared" si="2" ref="G52">G50+G51</f>
        <v>0</v>
      </c>
    </row>
    <row r="53" spans="1:7" ht="12.75">
      <c r="A53" s="113"/>
      <c r="B53" s="113"/>
      <c r="C53" s="114"/>
      <c r="D53" s="114"/>
      <c r="E53" s="117"/>
      <c r="F53" s="114"/>
      <c r="G53" s="130"/>
    </row>
    <row r="54" spans="1:7" ht="12.75">
      <c r="A54" s="113"/>
      <c r="B54" s="113"/>
      <c r="C54" s="113"/>
      <c r="D54" s="276"/>
      <c r="E54" s="276"/>
      <c r="F54" s="276"/>
      <c r="G54" s="276"/>
    </row>
    <row r="55" spans="1:7" ht="12.75">
      <c r="A55" s="113"/>
      <c r="B55" s="113"/>
      <c r="C55" s="113"/>
      <c r="D55" s="113"/>
      <c r="E55" s="118"/>
      <c r="F55" s="113"/>
      <c r="G55" s="131"/>
    </row>
    <row r="56" spans="1:7" ht="12.75" customHeight="1">
      <c r="A56" s="113"/>
      <c r="B56" s="113"/>
      <c r="C56" s="113"/>
      <c r="D56" s="274"/>
      <c r="E56" s="274"/>
      <c r="F56" s="274"/>
      <c r="G56" s="274"/>
    </row>
    <row r="57" spans="1:7" ht="12.75">
      <c r="A57" s="113"/>
      <c r="B57" s="113"/>
      <c r="C57" s="115" t="s">
        <v>217</v>
      </c>
      <c r="D57" s="274" t="s">
        <v>218</v>
      </c>
      <c r="E57" s="274"/>
      <c r="F57" s="274"/>
      <c r="G57" s="274"/>
    </row>
    <row r="58" spans="1:9" ht="12.75">
      <c r="A58" s="116"/>
      <c r="B58" s="116"/>
      <c r="C58" s="114" t="s">
        <v>29</v>
      </c>
      <c r="D58" s="277" t="s">
        <v>30</v>
      </c>
      <c r="E58" s="277"/>
      <c r="F58" s="277"/>
      <c r="G58" s="277"/>
      <c r="I58" s="112"/>
    </row>
    <row r="59" spans="1:7" ht="12.75">
      <c r="A59" s="116"/>
      <c r="B59" s="116"/>
      <c r="C59" s="116"/>
      <c r="D59" s="274"/>
      <c r="E59" s="274"/>
      <c r="F59" s="274"/>
      <c r="G59" s="274"/>
    </row>
    <row r="60" spans="4:7" ht="12.75">
      <c r="D60" s="274"/>
      <c r="E60" s="274"/>
      <c r="F60" s="274"/>
      <c r="G60" s="274"/>
    </row>
    <row r="61" spans="4:7" ht="12.75">
      <c r="D61" s="274"/>
      <c r="E61" s="274"/>
      <c r="F61" s="274"/>
      <c r="G61" s="274"/>
    </row>
    <row r="62" spans="4:7" ht="12.75">
      <c r="D62" s="274"/>
      <c r="E62" s="274"/>
      <c r="F62" s="274"/>
      <c r="G62" s="274"/>
    </row>
    <row r="63" spans="4:7" ht="12.75">
      <c r="D63" s="277"/>
      <c r="E63" s="277"/>
      <c r="F63" s="277"/>
      <c r="G63" s="277"/>
    </row>
  </sheetData>
  <mergeCells count="42">
    <mergeCell ref="B20:B21"/>
    <mergeCell ref="D20:D21"/>
    <mergeCell ref="A1:G1"/>
    <mergeCell ref="A2:B2"/>
    <mergeCell ref="C2:G2"/>
    <mergeCell ref="A9:F9"/>
    <mergeCell ref="A14:F14"/>
    <mergeCell ref="A6:A7"/>
    <mergeCell ref="B6:B7"/>
    <mergeCell ref="C6:C7"/>
    <mergeCell ref="D6:D7"/>
    <mergeCell ref="F6:F7"/>
    <mergeCell ref="E6:E7"/>
    <mergeCell ref="G6:G7"/>
    <mergeCell ref="D63:G63"/>
    <mergeCell ref="D57:G57"/>
    <mergeCell ref="D58:G58"/>
    <mergeCell ref="D59:G59"/>
    <mergeCell ref="D60:G60"/>
    <mergeCell ref="D61:G61"/>
    <mergeCell ref="D62:G62"/>
    <mergeCell ref="D56:G56"/>
    <mergeCell ref="D50:F50"/>
    <mergeCell ref="D51:F51"/>
    <mergeCell ref="D52:F52"/>
    <mergeCell ref="D54:G54"/>
    <mergeCell ref="A44:F44"/>
    <mergeCell ref="A3:G3"/>
    <mergeCell ref="A4:G4"/>
    <mergeCell ref="A16:A17"/>
    <mergeCell ref="B16:B17"/>
    <mergeCell ref="D16:D17"/>
    <mergeCell ref="A18:A19"/>
    <mergeCell ref="B18:B19"/>
    <mergeCell ref="D18:D19"/>
    <mergeCell ref="A22:A23"/>
    <mergeCell ref="B22:B23"/>
    <mergeCell ref="D22:D23"/>
    <mergeCell ref="A24:A25"/>
    <mergeCell ref="B24:B25"/>
    <mergeCell ref="D24:D25"/>
    <mergeCell ref="A20:A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82"/>
  <sheetViews>
    <sheetView zoomScale="112" zoomScaleNormal="112" zoomScaleSheetLayoutView="55" zoomScalePageLayoutView="55" workbookViewId="0" topLeftCell="A1">
      <selection activeCell="J23" sqref="J23"/>
    </sheetView>
  </sheetViews>
  <sheetFormatPr defaultColWidth="9.00390625" defaultRowHeight="12.75"/>
  <cols>
    <col min="1" max="1" width="7.125" style="49" customWidth="1"/>
    <col min="2" max="2" width="15.00390625" style="49" customWidth="1"/>
    <col min="3" max="3" width="90.625" style="6" customWidth="1"/>
    <col min="4" max="4" width="5.75390625" style="9" customWidth="1"/>
    <col min="5" max="5" width="12.75390625" style="9" customWidth="1"/>
    <col min="6" max="7" width="12.75390625" style="68" customWidth="1"/>
    <col min="8" max="16384" width="9.125" style="68" customWidth="1"/>
  </cols>
  <sheetData>
    <row r="1" spans="1:7" ht="28.5" customHeight="1">
      <c r="A1" s="295" t="s">
        <v>359</v>
      </c>
      <c r="B1" s="295"/>
      <c r="C1" s="295"/>
      <c r="D1" s="295"/>
      <c r="E1" s="295"/>
      <c r="F1" s="295"/>
      <c r="G1" s="295"/>
    </row>
    <row r="2" spans="1:7" ht="31.5" customHeight="1">
      <c r="A2" s="246" t="s">
        <v>31</v>
      </c>
      <c r="B2" s="246"/>
      <c r="C2" s="296" t="s">
        <v>268</v>
      </c>
      <c r="D2" s="297"/>
      <c r="E2" s="297"/>
      <c r="F2" s="297"/>
      <c r="G2" s="297"/>
    </row>
    <row r="3" spans="1:7" ht="30.75" customHeight="1">
      <c r="A3" s="262" t="s">
        <v>197</v>
      </c>
      <c r="B3" s="262"/>
      <c r="C3" s="262"/>
      <c r="D3" s="262"/>
      <c r="E3" s="262"/>
      <c r="F3" s="262"/>
      <c r="G3" s="262"/>
    </row>
    <row r="4" spans="1:5" ht="14.25" customHeight="1">
      <c r="A4" s="54"/>
      <c r="B4" s="54"/>
      <c r="C4" s="60"/>
      <c r="D4" s="54"/>
      <c r="E4" s="54"/>
    </row>
    <row r="5" spans="1:7" ht="12.75">
      <c r="A5" s="298" t="s">
        <v>6</v>
      </c>
      <c r="B5" s="298" t="s">
        <v>8</v>
      </c>
      <c r="C5" s="301" t="s">
        <v>64</v>
      </c>
      <c r="D5" s="298" t="s">
        <v>1</v>
      </c>
      <c r="E5" s="298" t="s">
        <v>2</v>
      </c>
      <c r="F5" s="258" t="s">
        <v>63</v>
      </c>
      <c r="G5" s="258" t="s">
        <v>9</v>
      </c>
    </row>
    <row r="6" spans="1:7" ht="12" customHeight="1">
      <c r="A6" s="299"/>
      <c r="B6" s="299"/>
      <c r="C6" s="299"/>
      <c r="D6" s="299"/>
      <c r="E6" s="302"/>
      <c r="F6" s="287"/>
      <c r="G6" s="302"/>
    </row>
    <row r="7" spans="1:7" s="2" customFormat="1" ht="12" customHeight="1">
      <c r="A7" s="300"/>
      <c r="B7" s="300"/>
      <c r="C7" s="300"/>
      <c r="D7" s="300"/>
      <c r="E7" s="303"/>
      <c r="F7" s="288"/>
      <c r="G7" s="303"/>
    </row>
    <row r="8" spans="1:7" s="3" customFormat="1" ht="12.75">
      <c r="A8" s="96">
        <v>1</v>
      </c>
      <c r="B8" s="97">
        <v>2</v>
      </c>
      <c r="C8" s="98" t="s">
        <v>5</v>
      </c>
      <c r="D8" s="99">
        <v>4</v>
      </c>
      <c r="E8" s="99">
        <v>5</v>
      </c>
      <c r="F8" s="100">
        <v>6</v>
      </c>
      <c r="G8" s="100">
        <v>7</v>
      </c>
    </row>
    <row r="9" spans="1:7" ht="15">
      <c r="A9" s="236" t="s">
        <v>196</v>
      </c>
      <c r="B9" s="293"/>
      <c r="C9" s="293"/>
      <c r="D9" s="293"/>
      <c r="E9" s="293"/>
      <c r="F9" s="294"/>
      <c r="G9" s="69">
        <f>SUM(G10:G56)</f>
        <v>0</v>
      </c>
    </row>
    <row r="10" spans="1:7" s="1" customFormat="1" ht="28.5">
      <c r="A10" s="226">
        <v>1</v>
      </c>
      <c r="B10" s="232" t="s">
        <v>32</v>
      </c>
      <c r="C10" s="82" t="s">
        <v>88</v>
      </c>
      <c r="D10" s="227" t="s">
        <v>136</v>
      </c>
      <c r="E10" s="150">
        <v>656.6</v>
      </c>
      <c r="F10" s="67">
        <v>0</v>
      </c>
      <c r="G10" s="67">
        <f>ROUND(E10*F10,2)</f>
        <v>0</v>
      </c>
    </row>
    <row r="11" spans="1:7" s="1" customFormat="1" ht="14.25">
      <c r="A11" s="243"/>
      <c r="B11" s="244"/>
      <c r="C11" s="80" t="s">
        <v>334</v>
      </c>
      <c r="D11" s="245"/>
      <c r="E11" s="151"/>
      <c r="F11" s="149"/>
      <c r="G11" s="149"/>
    </row>
    <row r="12" spans="1:7" s="1" customFormat="1" ht="14.25">
      <c r="A12" s="243"/>
      <c r="B12" s="244"/>
      <c r="C12" s="80" t="s">
        <v>335</v>
      </c>
      <c r="D12" s="245"/>
      <c r="E12" s="151"/>
      <c r="F12" s="149"/>
      <c r="G12" s="149"/>
    </row>
    <row r="13" spans="1:7" s="1" customFormat="1" ht="14.25">
      <c r="A13" s="243"/>
      <c r="B13" s="244"/>
      <c r="C13" s="80" t="s">
        <v>336</v>
      </c>
      <c r="D13" s="245"/>
      <c r="E13" s="151"/>
      <c r="F13" s="149"/>
      <c r="G13" s="149"/>
    </row>
    <row r="14" spans="1:7" s="1" customFormat="1" ht="14.25">
      <c r="A14" s="243"/>
      <c r="B14" s="244"/>
      <c r="C14" s="80" t="s">
        <v>337</v>
      </c>
      <c r="D14" s="245"/>
      <c r="E14" s="151"/>
      <c r="F14" s="149"/>
      <c r="G14" s="149"/>
    </row>
    <row r="15" spans="1:7" s="1" customFormat="1" ht="14.25">
      <c r="A15" s="243"/>
      <c r="B15" s="244"/>
      <c r="C15" s="80" t="s">
        <v>338</v>
      </c>
      <c r="D15" s="245"/>
      <c r="E15" s="151"/>
      <c r="F15" s="149"/>
      <c r="G15" s="149"/>
    </row>
    <row r="16" spans="1:7" s="1" customFormat="1" ht="14.25">
      <c r="A16" s="243"/>
      <c r="B16" s="244"/>
      <c r="C16" s="80"/>
      <c r="D16" s="245"/>
      <c r="E16" s="151"/>
      <c r="F16" s="149"/>
      <c r="G16" s="149"/>
    </row>
    <row r="17" spans="1:7" s="1" customFormat="1" ht="14.25">
      <c r="A17" s="226">
        <v>2</v>
      </c>
      <c r="B17" s="232" t="s">
        <v>174</v>
      </c>
      <c r="C17" s="82" t="s">
        <v>89</v>
      </c>
      <c r="D17" s="227" t="s">
        <v>3</v>
      </c>
      <c r="E17" s="123">
        <v>1119.6</v>
      </c>
      <c r="F17" s="83">
        <v>0</v>
      </c>
      <c r="G17" s="67">
        <f>ROUND(E17*F17,2)</f>
        <v>0</v>
      </c>
    </row>
    <row r="18" spans="1:7" s="1" customFormat="1" ht="14.25">
      <c r="A18" s="243"/>
      <c r="B18" s="244"/>
      <c r="C18" s="80" t="s">
        <v>339</v>
      </c>
      <c r="D18" s="245"/>
      <c r="E18" s="152"/>
      <c r="F18" s="81"/>
      <c r="G18" s="80"/>
    </row>
    <row r="19" spans="1:7" s="1" customFormat="1" ht="14.25">
      <c r="A19" s="221"/>
      <c r="B19" s="233"/>
      <c r="C19" s="84"/>
      <c r="D19" s="239"/>
      <c r="E19" s="153"/>
      <c r="F19" s="85"/>
      <c r="G19" s="58"/>
    </row>
    <row r="20" spans="1:7" s="1" customFormat="1" ht="14.25">
      <c r="A20" s="226">
        <v>3</v>
      </c>
      <c r="B20" s="232" t="s">
        <v>176</v>
      </c>
      <c r="C20" s="82" t="s">
        <v>175</v>
      </c>
      <c r="D20" s="227" t="s">
        <v>136</v>
      </c>
      <c r="E20" s="152">
        <v>46.05</v>
      </c>
      <c r="F20" s="81">
        <v>0</v>
      </c>
      <c r="G20" s="67">
        <f>ROUND(E20*F20,2)</f>
        <v>0</v>
      </c>
    </row>
    <row r="21" spans="1:7" s="1" customFormat="1" ht="14.25">
      <c r="A21" s="243"/>
      <c r="B21" s="244"/>
      <c r="C21" s="80" t="s">
        <v>340</v>
      </c>
      <c r="D21" s="245"/>
      <c r="E21" s="152"/>
      <c r="F21" s="81"/>
      <c r="G21" s="56"/>
    </row>
    <row r="22" spans="1:7" s="1" customFormat="1" ht="14.25">
      <c r="A22" s="221"/>
      <c r="B22" s="233"/>
      <c r="C22" s="84"/>
      <c r="D22" s="239"/>
      <c r="E22" s="153"/>
      <c r="F22" s="85"/>
      <c r="G22" s="58"/>
    </row>
    <row r="23" spans="1:7" s="1" customFormat="1" ht="14.25">
      <c r="A23" s="226">
        <v>4</v>
      </c>
      <c r="B23" s="232" t="s">
        <v>32</v>
      </c>
      <c r="C23" s="80" t="s">
        <v>198</v>
      </c>
      <c r="D23" s="227" t="s">
        <v>199</v>
      </c>
      <c r="E23" s="152">
        <v>240</v>
      </c>
      <c r="F23" s="81">
        <v>0</v>
      </c>
      <c r="G23" s="67">
        <f>ROUND(E23*F23,2)</f>
        <v>0</v>
      </c>
    </row>
    <row r="24" spans="1:7" s="1" customFormat="1" ht="14.25">
      <c r="A24" s="243"/>
      <c r="B24" s="244"/>
      <c r="C24" s="80" t="s">
        <v>341</v>
      </c>
      <c r="D24" s="245"/>
      <c r="E24" s="152"/>
      <c r="F24" s="81"/>
      <c r="G24" s="56"/>
    </row>
    <row r="25" spans="1:7" s="1" customFormat="1" ht="14.25">
      <c r="A25" s="221"/>
      <c r="B25" s="233"/>
      <c r="C25" s="80"/>
      <c r="D25" s="239"/>
      <c r="E25" s="154"/>
      <c r="F25" s="81"/>
      <c r="G25" s="56"/>
    </row>
    <row r="26" spans="1:7" s="1" customFormat="1" ht="28.5">
      <c r="A26" s="226">
        <v>5</v>
      </c>
      <c r="B26" s="232" t="s">
        <v>177</v>
      </c>
      <c r="C26" s="82" t="s">
        <v>179</v>
      </c>
      <c r="D26" s="227" t="s">
        <v>7</v>
      </c>
      <c r="E26" s="150">
        <v>289</v>
      </c>
      <c r="F26" s="106">
        <v>0</v>
      </c>
      <c r="G26" s="67">
        <f>ROUND(E26*F26,2)</f>
        <v>0</v>
      </c>
    </row>
    <row r="27" spans="1:7" s="1" customFormat="1" ht="14.25">
      <c r="A27" s="221"/>
      <c r="B27" s="233"/>
      <c r="C27" s="84" t="s">
        <v>342</v>
      </c>
      <c r="D27" s="239"/>
      <c r="E27" s="155"/>
      <c r="F27" s="58"/>
      <c r="G27" s="58"/>
    </row>
    <row r="28" spans="1:7" s="1" customFormat="1" ht="28.5">
      <c r="A28" s="189">
        <v>6</v>
      </c>
      <c r="B28" s="188" t="s">
        <v>32</v>
      </c>
      <c r="C28" s="80" t="s">
        <v>344</v>
      </c>
      <c r="D28" s="191" t="s">
        <v>37</v>
      </c>
      <c r="E28" s="158">
        <v>1</v>
      </c>
      <c r="F28" s="56">
        <v>0</v>
      </c>
      <c r="G28" s="67">
        <f>ROUND(E28*F28,2)</f>
        <v>0</v>
      </c>
    </row>
    <row r="29" spans="1:7" s="1" customFormat="1" ht="28.5">
      <c r="A29" s="226">
        <v>7</v>
      </c>
      <c r="B29" s="232" t="s">
        <v>178</v>
      </c>
      <c r="C29" s="82" t="s">
        <v>180</v>
      </c>
      <c r="D29" s="227" t="s">
        <v>7</v>
      </c>
      <c r="E29" s="150">
        <v>18</v>
      </c>
      <c r="F29" s="106">
        <v>0</v>
      </c>
      <c r="G29" s="67">
        <f>ROUND(E29*F29,2)</f>
        <v>0</v>
      </c>
    </row>
    <row r="30" spans="1:7" s="1" customFormat="1" ht="14.25">
      <c r="A30" s="243"/>
      <c r="B30" s="244"/>
      <c r="C30" s="80" t="s">
        <v>343</v>
      </c>
      <c r="D30" s="245"/>
      <c r="E30" s="151"/>
      <c r="F30" s="157"/>
      <c r="G30" s="157"/>
    </row>
    <row r="31" spans="1:7" s="1" customFormat="1" ht="14.25">
      <c r="A31" s="221"/>
      <c r="B31" s="233"/>
      <c r="C31" s="84"/>
      <c r="D31" s="239"/>
      <c r="E31" s="155"/>
      <c r="F31" s="58"/>
      <c r="G31" s="58"/>
    </row>
    <row r="32" spans="1:7" s="1" customFormat="1" ht="28.5">
      <c r="A32" s="226">
        <v>8</v>
      </c>
      <c r="B32" s="232" t="s">
        <v>181</v>
      </c>
      <c r="C32" s="82" t="s">
        <v>182</v>
      </c>
      <c r="D32" s="227" t="s">
        <v>37</v>
      </c>
      <c r="E32" s="150">
        <v>9</v>
      </c>
      <c r="F32" s="55">
        <v>0</v>
      </c>
      <c r="G32" s="67">
        <f>ROUND(E32*F32,2)</f>
        <v>0</v>
      </c>
    </row>
    <row r="33" spans="1:7" s="1" customFormat="1" ht="14.25">
      <c r="A33" s="221"/>
      <c r="B33" s="233"/>
      <c r="C33" s="84" t="s">
        <v>345</v>
      </c>
      <c r="D33" s="239"/>
      <c r="E33" s="155"/>
      <c r="F33" s="58"/>
      <c r="G33" s="58"/>
    </row>
    <row r="34" spans="1:7" s="1" customFormat="1" ht="14.25">
      <c r="A34" s="226">
        <v>9</v>
      </c>
      <c r="B34" s="244" t="s">
        <v>184</v>
      </c>
      <c r="C34" s="80" t="s">
        <v>183</v>
      </c>
      <c r="D34" s="227" t="s">
        <v>37</v>
      </c>
      <c r="E34" s="152">
        <v>1</v>
      </c>
      <c r="F34" s="81">
        <v>0</v>
      </c>
      <c r="G34" s="67">
        <f>ROUND(E34*F34,2)</f>
        <v>0</v>
      </c>
    </row>
    <row r="35" spans="1:7" s="1" customFormat="1" ht="14.25">
      <c r="A35" s="221"/>
      <c r="B35" s="233"/>
      <c r="C35" s="80" t="s">
        <v>346</v>
      </c>
      <c r="D35" s="239"/>
      <c r="E35" s="154"/>
      <c r="F35" s="87"/>
      <c r="G35" s="88"/>
    </row>
    <row r="36" spans="1:7" s="1" customFormat="1" ht="14.25">
      <c r="A36" s="226">
        <v>10</v>
      </c>
      <c r="B36" s="232" t="s">
        <v>185</v>
      </c>
      <c r="C36" s="82" t="s">
        <v>186</v>
      </c>
      <c r="D36" s="227" t="s">
        <v>37</v>
      </c>
      <c r="E36" s="150">
        <v>8</v>
      </c>
      <c r="F36" s="55">
        <v>0</v>
      </c>
      <c r="G36" s="67">
        <f>ROUND(E36*F36,2)</f>
        <v>0</v>
      </c>
    </row>
    <row r="37" spans="1:7" s="1" customFormat="1" ht="14.25">
      <c r="A37" s="243"/>
      <c r="B37" s="244"/>
      <c r="C37" s="80" t="s">
        <v>347</v>
      </c>
      <c r="D37" s="245"/>
      <c r="E37" s="151"/>
      <c r="F37" s="56"/>
      <c r="G37" s="56"/>
    </row>
    <row r="38" spans="1:7" s="1" customFormat="1" ht="14.25">
      <c r="A38" s="221"/>
      <c r="B38" s="233"/>
      <c r="C38" s="84"/>
      <c r="D38" s="239"/>
      <c r="E38" s="155"/>
      <c r="F38" s="58"/>
      <c r="G38" s="58"/>
    </row>
    <row r="39" spans="1:7" s="1" customFormat="1" ht="14.25">
      <c r="A39" s="226">
        <v>11</v>
      </c>
      <c r="B39" s="232" t="s">
        <v>187</v>
      </c>
      <c r="C39" s="82" t="s">
        <v>188</v>
      </c>
      <c r="D39" s="227" t="s">
        <v>7</v>
      </c>
      <c r="E39" s="150">
        <v>5.5</v>
      </c>
      <c r="F39" s="55">
        <v>0</v>
      </c>
      <c r="G39" s="67">
        <f>ROUND(E39*F39,2)</f>
        <v>0</v>
      </c>
    </row>
    <row r="40" spans="1:7" s="1" customFormat="1" ht="14.25">
      <c r="A40" s="221"/>
      <c r="B40" s="233"/>
      <c r="C40" s="84" t="s">
        <v>348</v>
      </c>
      <c r="D40" s="239"/>
      <c r="E40" s="155"/>
      <c r="F40" s="58"/>
      <c r="G40" s="58"/>
    </row>
    <row r="41" spans="1:7" s="1" customFormat="1" ht="14.25">
      <c r="A41" s="226">
        <v>12</v>
      </c>
      <c r="B41" s="232" t="s">
        <v>176</v>
      </c>
      <c r="C41" s="82" t="s">
        <v>189</v>
      </c>
      <c r="D41" s="227" t="s">
        <v>136</v>
      </c>
      <c r="E41" s="150">
        <v>92.1</v>
      </c>
      <c r="F41" s="55">
        <v>0</v>
      </c>
      <c r="G41" s="67">
        <f>ROUND(E41*F41,2)</f>
        <v>0</v>
      </c>
    </row>
    <row r="42" spans="1:9" s="1" customFormat="1" ht="14.25">
      <c r="A42" s="243"/>
      <c r="B42" s="244"/>
      <c r="C42" s="80" t="s">
        <v>349</v>
      </c>
      <c r="D42" s="245"/>
      <c r="E42" s="151"/>
      <c r="F42" s="56"/>
      <c r="G42" s="56"/>
      <c r="I42" s="160"/>
    </row>
    <row r="43" spans="1:7" s="1" customFormat="1" ht="14.25">
      <c r="A43" s="221"/>
      <c r="B43" s="233"/>
      <c r="C43" s="84"/>
      <c r="D43" s="239"/>
      <c r="E43" s="155"/>
      <c r="F43" s="58"/>
      <c r="G43" s="58"/>
    </row>
    <row r="44" spans="1:7" s="1" customFormat="1" ht="14.25">
      <c r="A44" s="226">
        <v>13</v>
      </c>
      <c r="B44" s="226" t="s">
        <v>32</v>
      </c>
      <c r="C44" s="80" t="s">
        <v>190</v>
      </c>
      <c r="D44" s="227" t="s">
        <v>136</v>
      </c>
      <c r="E44" s="151">
        <v>359.35</v>
      </c>
      <c r="F44" s="56">
        <v>0</v>
      </c>
      <c r="G44" s="67">
        <f>ROUND(E44*F44,2)</f>
        <v>0</v>
      </c>
    </row>
    <row r="45" spans="1:9" s="1" customFormat="1" ht="14.25">
      <c r="A45" s="243"/>
      <c r="B45" s="243"/>
      <c r="C45" s="80" t="s">
        <v>350</v>
      </c>
      <c r="D45" s="245"/>
      <c r="E45" s="151"/>
      <c r="F45" s="56"/>
      <c r="G45" s="56"/>
      <c r="I45" s="160"/>
    </row>
    <row r="46" spans="1:9" s="1" customFormat="1" ht="14.25">
      <c r="A46" s="243"/>
      <c r="B46" s="243"/>
      <c r="C46" s="80"/>
      <c r="D46" s="292"/>
      <c r="E46" s="158"/>
      <c r="F46" s="56"/>
      <c r="G46" s="56"/>
      <c r="I46" s="160"/>
    </row>
    <row r="47" spans="1:7" s="1" customFormat="1" ht="14.25">
      <c r="A47" s="226">
        <v>14</v>
      </c>
      <c r="B47" s="232" t="s">
        <v>191</v>
      </c>
      <c r="C47" s="82" t="s">
        <v>192</v>
      </c>
      <c r="D47" s="227" t="s">
        <v>7</v>
      </c>
      <c r="E47" s="150">
        <v>18</v>
      </c>
      <c r="F47" s="55">
        <v>0</v>
      </c>
      <c r="G47" s="67">
        <f>ROUND(E47*F47,2)</f>
        <v>0</v>
      </c>
    </row>
    <row r="48" spans="1:7" s="1" customFormat="1" ht="14.25">
      <c r="A48" s="243"/>
      <c r="B48" s="244"/>
      <c r="C48" s="80" t="s">
        <v>351</v>
      </c>
      <c r="D48" s="245"/>
      <c r="E48" s="151"/>
      <c r="F48" s="56"/>
      <c r="G48" s="56"/>
    </row>
    <row r="49" spans="1:7" s="1" customFormat="1" ht="14.25">
      <c r="A49" s="221"/>
      <c r="B49" s="233"/>
      <c r="C49" s="84"/>
      <c r="D49" s="239"/>
      <c r="E49" s="155"/>
      <c r="F49" s="58"/>
      <c r="G49" s="58"/>
    </row>
    <row r="50" spans="1:7" ht="14.25">
      <c r="A50" s="226">
        <v>15</v>
      </c>
      <c r="B50" s="232" t="s">
        <v>193</v>
      </c>
      <c r="C50" s="82" t="s">
        <v>194</v>
      </c>
      <c r="D50" s="227" t="s">
        <v>7</v>
      </c>
      <c r="E50" s="150">
        <v>289</v>
      </c>
      <c r="F50" s="83">
        <v>0</v>
      </c>
      <c r="G50" s="67">
        <f>ROUND(E50*F50,2)</f>
        <v>0</v>
      </c>
    </row>
    <row r="51" spans="1:7" ht="14.25">
      <c r="A51" s="221"/>
      <c r="B51" s="233"/>
      <c r="C51" s="84" t="s">
        <v>352</v>
      </c>
      <c r="D51" s="239"/>
      <c r="E51" s="153"/>
      <c r="F51" s="85"/>
      <c r="G51" s="58"/>
    </row>
    <row r="52" spans="1:7" ht="14.25">
      <c r="A52" s="226">
        <v>16</v>
      </c>
      <c r="B52" s="232" t="s">
        <v>48</v>
      </c>
      <c r="C52" s="82" t="s">
        <v>195</v>
      </c>
      <c r="D52" s="227" t="s">
        <v>7</v>
      </c>
      <c r="E52" s="123">
        <v>289</v>
      </c>
      <c r="F52" s="83">
        <v>0</v>
      </c>
      <c r="G52" s="67">
        <f>ROUND(E52*F52,2)</f>
        <v>0</v>
      </c>
    </row>
    <row r="53" spans="1:7" ht="14.25">
      <c r="A53" s="221"/>
      <c r="B53" s="233"/>
      <c r="C53" s="84" t="s">
        <v>353</v>
      </c>
      <c r="D53" s="239"/>
      <c r="E53" s="153"/>
      <c r="F53" s="85"/>
      <c r="G53" s="58"/>
    </row>
    <row r="54" spans="1:7" ht="14.25">
      <c r="A54" s="226">
        <v>17</v>
      </c>
      <c r="B54" s="232" t="s">
        <v>48</v>
      </c>
      <c r="C54" s="82" t="s">
        <v>171</v>
      </c>
      <c r="D54" s="227" t="s">
        <v>7</v>
      </c>
      <c r="E54" s="123">
        <v>289</v>
      </c>
      <c r="F54" s="83">
        <v>0</v>
      </c>
      <c r="G54" s="67">
        <f>ROUND(E54*F54,2)</f>
        <v>0</v>
      </c>
    </row>
    <row r="55" spans="1:7" ht="14.25">
      <c r="A55" s="243"/>
      <c r="B55" s="244"/>
      <c r="C55" s="80" t="s">
        <v>354</v>
      </c>
      <c r="D55" s="245"/>
      <c r="E55" s="152"/>
      <c r="F55" s="81"/>
      <c r="G55" s="56"/>
    </row>
    <row r="56" spans="1:7" ht="14.25">
      <c r="A56" s="221"/>
      <c r="B56" s="233"/>
      <c r="C56" s="84"/>
      <c r="D56" s="289"/>
      <c r="E56" s="161"/>
      <c r="F56" s="85"/>
      <c r="G56" s="58"/>
    </row>
    <row r="57" spans="1:7" ht="14.25">
      <c r="A57" s="107"/>
      <c r="B57" s="89"/>
      <c r="C57" s="90"/>
      <c r="D57" s="91"/>
      <c r="E57" s="91"/>
      <c r="F57" s="93"/>
      <c r="G57" s="162"/>
    </row>
    <row r="58" spans="1:8" ht="15.75">
      <c r="A58" s="107"/>
      <c r="B58" s="89"/>
      <c r="C58" s="234" t="s">
        <v>10</v>
      </c>
      <c r="D58" s="235"/>
      <c r="E58" s="141"/>
      <c r="F58" s="94"/>
      <c r="G58" s="202">
        <f>SUM(G10:G56)</f>
        <v>0</v>
      </c>
      <c r="H58" s="50"/>
    </row>
    <row r="59" spans="1:7" ht="15.75">
      <c r="A59" s="107"/>
      <c r="B59" s="89"/>
      <c r="C59" s="234" t="s">
        <v>12</v>
      </c>
      <c r="D59" s="235"/>
      <c r="E59" s="141"/>
      <c r="F59" s="94"/>
      <c r="G59" s="95">
        <f aca="true" t="shared" si="0" ref="G59">ROUND(0.23*G58,2)</f>
        <v>0</v>
      </c>
    </row>
    <row r="60" spans="1:7" ht="15.75">
      <c r="A60" s="107"/>
      <c r="B60" s="89"/>
      <c r="C60" s="234" t="s">
        <v>11</v>
      </c>
      <c r="D60" s="235"/>
      <c r="E60" s="141"/>
      <c r="F60" s="94"/>
      <c r="G60" s="95">
        <f aca="true" t="shared" si="1" ref="G60">SUM(G58:G59)</f>
        <v>0</v>
      </c>
    </row>
    <row r="61" spans="1:7" ht="14.25">
      <c r="A61" s="61"/>
      <c r="B61" s="62"/>
      <c r="C61" s="71"/>
      <c r="D61" s="72"/>
      <c r="E61" s="72"/>
      <c r="F61" s="63"/>
      <c r="G61" s="63"/>
    </row>
    <row r="62" spans="1:7" ht="14.25">
      <c r="A62" s="61"/>
      <c r="B62" s="61"/>
      <c r="C62" s="71"/>
      <c r="D62" s="72"/>
      <c r="E62" s="72"/>
      <c r="F62" s="63"/>
      <c r="G62" s="63"/>
    </row>
    <row r="63" spans="1:7" s="1" customFormat="1" ht="18" customHeight="1">
      <c r="A63" s="64"/>
      <c r="B63" s="64"/>
      <c r="C63" s="65"/>
      <c r="D63" s="73"/>
      <c r="E63" s="73"/>
      <c r="F63" s="57"/>
      <c r="G63" s="57"/>
    </row>
    <row r="64" spans="1:7" ht="15.75">
      <c r="A64" s="51"/>
      <c r="B64" s="51"/>
      <c r="C64" s="104"/>
      <c r="D64" s="105"/>
      <c r="E64" s="105"/>
      <c r="F64" s="74"/>
      <c r="G64" s="74"/>
    </row>
    <row r="65" spans="1:7" ht="15.75">
      <c r="A65" s="51"/>
      <c r="B65" s="51"/>
      <c r="C65" s="104"/>
      <c r="D65" s="105"/>
      <c r="E65" s="105"/>
      <c r="F65" s="74"/>
      <c r="G65" s="74"/>
    </row>
    <row r="66" spans="1:7" ht="15.75">
      <c r="A66" s="51"/>
      <c r="B66" s="51"/>
      <c r="C66" s="104"/>
      <c r="D66" s="105"/>
      <c r="E66" s="105"/>
      <c r="F66" s="74"/>
      <c r="G66" s="74"/>
    </row>
    <row r="67" spans="1:7" ht="15.75">
      <c r="A67" s="51"/>
      <c r="B67" s="51"/>
      <c r="C67" s="104"/>
      <c r="D67" s="105"/>
      <c r="E67" s="105"/>
      <c r="F67" s="74"/>
      <c r="G67" s="74"/>
    </row>
    <row r="68" spans="1:7" ht="15.75">
      <c r="A68" s="51"/>
      <c r="B68" s="51"/>
      <c r="C68" s="52"/>
      <c r="D68" s="75"/>
      <c r="E68" s="75"/>
      <c r="F68" s="57"/>
      <c r="G68" s="57"/>
    </row>
    <row r="69" spans="1:7" ht="15.75">
      <c r="A69" s="51"/>
      <c r="B69" s="51"/>
      <c r="C69" s="52"/>
      <c r="D69" s="75"/>
      <c r="E69" s="75"/>
      <c r="F69" s="128"/>
      <c r="G69" s="128"/>
    </row>
    <row r="70" spans="1:7" ht="15.75">
      <c r="A70" s="51"/>
      <c r="B70" s="51"/>
      <c r="C70" s="90"/>
      <c r="D70" s="185" t="s">
        <v>35</v>
      </c>
      <c r="E70" s="185"/>
      <c r="F70" s="78"/>
      <c r="G70" s="78"/>
    </row>
    <row r="71" spans="1:7" ht="15.75">
      <c r="A71" s="51"/>
      <c r="B71" s="51"/>
      <c r="C71" s="90"/>
      <c r="D71" s="185" t="s">
        <v>29</v>
      </c>
      <c r="E71" s="185"/>
      <c r="F71" s="79"/>
      <c r="G71" s="79"/>
    </row>
    <row r="72" spans="1:7" ht="15.75">
      <c r="A72" s="51"/>
      <c r="B72" s="51"/>
      <c r="C72" s="71"/>
      <c r="D72" s="76"/>
      <c r="E72" s="76"/>
      <c r="F72" s="77"/>
      <c r="G72" s="77"/>
    </row>
    <row r="73" spans="1:7" ht="15.75">
      <c r="A73" s="51"/>
      <c r="B73" s="51"/>
      <c r="C73" s="71"/>
      <c r="D73" s="76"/>
      <c r="E73" s="76"/>
      <c r="F73" s="79"/>
      <c r="G73" s="79"/>
    </row>
    <row r="74" spans="1:7" ht="15.75">
      <c r="A74" s="51"/>
      <c r="B74" s="51"/>
      <c r="C74" s="71"/>
      <c r="D74" s="76"/>
      <c r="E74" s="76"/>
      <c r="F74" s="79"/>
      <c r="G74" s="79"/>
    </row>
    <row r="75" spans="1:7" ht="15.75">
      <c r="A75" s="51"/>
      <c r="B75" s="51"/>
      <c r="C75" s="71"/>
      <c r="D75" s="76"/>
      <c r="E75" s="76"/>
      <c r="F75" s="79"/>
      <c r="G75" s="79"/>
    </row>
    <row r="76" spans="1:7" ht="15.75">
      <c r="A76" s="51"/>
      <c r="B76" s="51"/>
      <c r="C76" s="71"/>
      <c r="D76" s="76"/>
      <c r="E76" s="76"/>
      <c r="F76" s="79"/>
      <c r="G76" s="79"/>
    </row>
    <row r="77" spans="1:7" ht="15.75">
      <c r="A77" s="51"/>
      <c r="B77" s="51"/>
      <c r="C77" s="71"/>
      <c r="D77" s="76"/>
      <c r="E77" s="76"/>
      <c r="F77" s="79"/>
      <c r="G77" s="79"/>
    </row>
    <row r="78" spans="1:7" ht="15.75">
      <c r="A78" s="51"/>
      <c r="B78" s="51"/>
      <c r="C78" s="71"/>
      <c r="D78" s="76"/>
      <c r="E78" s="76"/>
      <c r="F78" s="79"/>
      <c r="G78" s="79"/>
    </row>
    <row r="79" spans="1:7" ht="15.75">
      <c r="A79" s="51"/>
      <c r="B79" s="51"/>
      <c r="C79" s="90"/>
      <c r="D79" s="185" t="s">
        <v>36</v>
      </c>
      <c r="E79" s="185"/>
      <c r="F79" s="79"/>
      <c r="G79" s="79"/>
    </row>
    <row r="80" spans="1:7" ht="14.25" customHeight="1">
      <c r="A80" s="51"/>
      <c r="B80" s="51"/>
      <c r="C80" s="90"/>
      <c r="D80" s="185" t="s">
        <v>30</v>
      </c>
      <c r="E80" s="185"/>
      <c r="F80" s="79"/>
      <c r="G80" s="79"/>
    </row>
    <row r="81" spans="1:7" ht="15.75">
      <c r="A81" s="12"/>
      <c r="B81" s="12"/>
      <c r="F81" s="66"/>
      <c r="G81" s="66"/>
    </row>
    <row r="82" spans="1:7" ht="15.75">
      <c r="A82" s="12"/>
      <c r="B82" s="12"/>
      <c r="C82" s="13"/>
      <c r="D82" s="290"/>
      <c r="E82" s="290"/>
      <c r="F82" s="291"/>
      <c r="G82" s="144"/>
    </row>
    <row r="83" spans="1:7" ht="15.75">
      <c r="A83" s="12"/>
      <c r="B83" s="12"/>
      <c r="C83" s="59"/>
      <c r="D83" s="103"/>
      <c r="E83" s="143"/>
      <c r="F83" s="1"/>
      <c r="G83" s="1"/>
    </row>
    <row r="84" spans="1:7" ht="15.75">
      <c r="A84" s="12"/>
      <c r="B84" s="12"/>
      <c r="C84" s="13"/>
      <c r="D84" s="103"/>
      <c r="E84" s="143"/>
      <c r="F84" s="1"/>
      <c r="G84" s="1"/>
    </row>
    <row r="85" spans="1:7" ht="15.75">
      <c r="A85" s="12"/>
      <c r="B85" s="12"/>
      <c r="C85" s="13"/>
      <c r="D85" s="103"/>
      <c r="E85" s="143"/>
      <c r="F85" s="1"/>
      <c r="G85" s="1"/>
    </row>
    <row r="86" spans="1:7" ht="15.75">
      <c r="A86" s="12"/>
      <c r="B86" s="12"/>
      <c r="C86" s="13"/>
      <c r="D86" s="103"/>
      <c r="E86" s="143"/>
      <c r="F86" s="1"/>
      <c r="G86" s="1"/>
    </row>
    <row r="87" spans="1:7" ht="15.75">
      <c r="A87" s="12"/>
      <c r="B87" s="12"/>
      <c r="C87" s="13"/>
      <c r="D87" s="103"/>
      <c r="E87" s="143"/>
      <c r="F87" s="1"/>
      <c r="G87" s="1"/>
    </row>
    <row r="88" spans="1:7" ht="15.75">
      <c r="A88" s="12"/>
      <c r="B88" s="12"/>
      <c r="C88" s="13"/>
      <c r="D88" s="103"/>
      <c r="E88" s="143"/>
      <c r="F88" s="1"/>
      <c r="G88" s="1"/>
    </row>
    <row r="89" spans="1:7" ht="15.75">
      <c r="A89" s="12"/>
      <c r="B89" s="12"/>
      <c r="C89" s="13"/>
      <c r="D89" s="103"/>
      <c r="E89" s="143"/>
      <c r="F89" s="1"/>
      <c r="G89" s="1"/>
    </row>
    <row r="90" spans="1:7" ht="15.75">
      <c r="A90" s="12"/>
      <c r="B90" s="12"/>
      <c r="C90" s="13"/>
      <c r="D90" s="103"/>
      <c r="E90" s="143"/>
      <c r="F90" s="1"/>
      <c r="G90" s="1"/>
    </row>
    <row r="91" spans="1:7" ht="15.75">
      <c r="A91" s="12"/>
      <c r="B91" s="12"/>
      <c r="C91" s="13"/>
      <c r="D91" s="103"/>
      <c r="E91" s="143"/>
      <c r="F91" s="1"/>
      <c r="G91" s="1"/>
    </row>
    <row r="92" spans="1:7" ht="15.75">
      <c r="A92" s="12"/>
      <c r="B92" s="12"/>
      <c r="C92" s="246"/>
      <c r="D92" s="246"/>
      <c r="E92" s="246"/>
      <c r="F92" s="246"/>
      <c r="G92" s="246"/>
    </row>
    <row r="93" spans="1:7" ht="15.75">
      <c r="A93" s="12"/>
      <c r="B93" s="12"/>
      <c r="C93" s="102"/>
      <c r="D93" s="102"/>
      <c r="E93" s="142"/>
      <c r="F93" s="102"/>
      <c r="G93" s="142"/>
    </row>
    <row r="94" spans="1:7" ht="18">
      <c r="A94" s="12"/>
      <c r="B94" s="12"/>
      <c r="C94" s="262"/>
      <c r="D94" s="262"/>
      <c r="E94" s="262"/>
      <c r="F94" s="262"/>
      <c r="G94" s="262"/>
    </row>
    <row r="95" spans="1:7" ht="15.75">
      <c r="A95" s="12"/>
      <c r="B95" s="12"/>
      <c r="C95" s="13"/>
      <c r="D95" s="103"/>
      <c r="E95" s="143"/>
      <c r="F95" s="1"/>
      <c r="G95" s="1"/>
    </row>
    <row r="96" spans="1:7" ht="15.75">
      <c r="A96" s="12"/>
      <c r="B96" s="12"/>
      <c r="C96" s="13"/>
      <c r="D96" s="103"/>
      <c r="E96" s="143"/>
      <c r="F96" s="1"/>
      <c r="G96" s="1"/>
    </row>
    <row r="97" spans="1:7" ht="15.75">
      <c r="A97" s="12"/>
      <c r="B97" s="12"/>
      <c r="C97" s="13"/>
      <c r="D97" s="103"/>
      <c r="E97" s="143"/>
      <c r="F97" s="1"/>
      <c r="G97" s="1"/>
    </row>
    <row r="98" spans="1:7" ht="15.75">
      <c r="A98" s="12"/>
      <c r="B98" s="12"/>
      <c r="C98" s="13"/>
      <c r="D98" s="103"/>
      <c r="E98" s="143"/>
      <c r="F98" s="1"/>
      <c r="G98" s="1"/>
    </row>
    <row r="99" spans="1:7" ht="15.75">
      <c r="A99" s="12"/>
      <c r="B99" s="12"/>
      <c r="C99" s="13"/>
      <c r="D99" s="103"/>
      <c r="E99" s="143"/>
      <c r="F99" s="1"/>
      <c r="G99" s="1"/>
    </row>
    <row r="100" spans="1:7" ht="15.75">
      <c r="A100" s="12"/>
      <c r="B100" s="12"/>
      <c r="C100" s="13"/>
      <c r="D100" s="103"/>
      <c r="E100" s="143"/>
      <c r="F100" s="1"/>
      <c r="G100" s="1"/>
    </row>
    <row r="101" spans="1:7" ht="15.75">
      <c r="A101" s="12"/>
      <c r="B101" s="12"/>
      <c r="C101" s="13"/>
      <c r="D101" s="103"/>
      <c r="E101" s="143"/>
      <c r="F101" s="1"/>
      <c r="G101" s="1"/>
    </row>
    <row r="102" spans="1:7" ht="15.75">
      <c r="A102" s="12"/>
      <c r="B102" s="12"/>
      <c r="C102" s="13"/>
      <c r="D102" s="103"/>
      <c r="E102" s="143"/>
      <c r="F102" s="1"/>
      <c r="G102" s="1"/>
    </row>
    <row r="103" spans="1:7" ht="15.75">
      <c r="A103" s="12"/>
      <c r="B103" s="12"/>
      <c r="C103" s="13"/>
      <c r="D103" s="103"/>
      <c r="E103" s="143"/>
      <c r="F103" s="1"/>
      <c r="G103" s="1"/>
    </row>
    <row r="104" spans="1:7" ht="15.75">
      <c r="A104" s="12"/>
      <c r="B104" s="12"/>
      <c r="C104" s="13"/>
      <c r="D104" s="103"/>
      <c r="E104" s="143"/>
      <c r="F104" s="1"/>
      <c r="G104" s="1"/>
    </row>
    <row r="105" spans="1:7" ht="15.75">
      <c r="A105" s="12"/>
      <c r="B105" s="12"/>
      <c r="C105" s="13"/>
      <c r="D105" s="103"/>
      <c r="E105" s="143"/>
      <c r="F105" s="1"/>
      <c r="G105" s="1"/>
    </row>
    <row r="106" spans="1:7" ht="15.75">
      <c r="A106" s="12"/>
      <c r="B106" s="12"/>
      <c r="C106" s="13"/>
      <c r="D106" s="103"/>
      <c r="E106" s="143"/>
      <c r="F106" s="1"/>
      <c r="G106" s="1"/>
    </row>
    <row r="107" spans="1:7" ht="15.75">
      <c r="A107" s="12"/>
      <c r="B107" s="12"/>
      <c r="C107" s="4"/>
      <c r="D107" s="103"/>
      <c r="E107" s="143"/>
      <c r="F107" s="1"/>
      <c r="G107" s="1"/>
    </row>
    <row r="108" spans="1:7" ht="15.75">
      <c r="A108" s="12"/>
      <c r="B108" s="12"/>
      <c r="C108" s="42"/>
      <c r="D108" s="103"/>
      <c r="E108" s="143"/>
      <c r="F108" s="1"/>
      <c r="G108" s="1"/>
    </row>
    <row r="109" spans="1:7" ht="15.75">
      <c r="A109" s="12"/>
      <c r="B109" s="12"/>
      <c r="C109" s="14"/>
      <c r="D109" s="103"/>
      <c r="E109" s="143"/>
      <c r="F109" s="1"/>
      <c r="G109" s="1"/>
    </row>
    <row r="110" spans="1:7" ht="15.75">
      <c r="A110" s="12"/>
      <c r="B110" s="12"/>
      <c r="C110" s="13"/>
      <c r="D110" s="103"/>
      <c r="E110" s="143"/>
      <c r="F110" s="1"/>
      <c r="G110" s="1"/>
    </row>
    <row r="111" spans="1:7" ht="15.75">
      <c r="A111" s="12"/>
      <c r="B111" s="12"/>
      <c r="C111" s="15"/>
      <c r="D111" s="103"/>
      <c r="E111" s="143"/>
      <c r="F111" s="1"/>
      <c r="G111" s="1"/>
    </row>
    <row r="112" spans="1:7" ht="15.75">
      <c r="A112" s="12"/>
      <c r="B112" s="12"/>
      <c r="C112" s="15"/>
      <c r="D112" s="103"/>
      <c r="E112" s="143"/>
      <c r="F112" s="1"/>
      <c r="G112" s="1"/>
    </row>
    <row r="113" spans="1:7" ht="15.75">
      <c r="A113" s="12"/>
      <c r="B113" s="12"/>
      <c r="C113" s="15"/>
      <c r="D113" s="103"/>
      <c r="E113" s="143"/>
      <c r="F113" s="1"/>
      <c r="G113" s="1"/>
    </row>
    <row r="114" spans="1:7" ht="15.75">
      <c r="A114" s="12"/>
      <c r="B114" s="12"/>
      <c r="C114" s="13"/>
      <c r="D114" s="103"/>
      <c r="E114" s="143"/>
      <c r="F114" s="1"/>
      <c r="G114" s="1"/>
    </row>
    <row r="115" spans="1:7" ht="15.75">
      <c r="A115" s="12"/>
      <c r="B115" s="12"/>
      <c r="C115" s="15"/>
      <c r="D115" s="103"/>
      <c r="E115" s="143"/>
      <c r="F115" s="1"/>
      <c r="G115" s="1"/>
    </row>
    <row r="116" spans="1:7" ht="15.75">
      <c r="A116" s="12"/>
      <c r="B116" s="12"/>
      <c r="C116" s="13"/>
      <c r="D116" s="103"/>
      <c r="E116" s="143"/>
      <c r="F116" s="1"/>
      <c r="G116" s="1"/>
    </row>
    <row r="117" spans="1:7" ht="15.75">
      <c r="A117" s="12"/>
      <c r="B117" s="12"/>
      <c r="C117" s="15"/>
      <c r="D117" s="103"/>
      <c r="E117" s="143"/>
      <c r="F117" s="1"/>
      <c r="G117" s="1"/>
    </row>
    <row r="118" spans="1:7" ht="15.75">
      <c r="A118" s="12"/>
      <c r="B118" s="12"/>
      <c r="C118" s="15"/>
      <c r="D118" s="103"/>
      <c r="E118" s="143"/>
      <c r="F118" s="1"/>
      <c r="G118" s="1"/>
    </row>
    <row r="119" spans="1:7" ht="15.75">
      <c r="A119" s="12"/>
      <c r="B119" s="12"/>
      <c r="C119" s="15"/>
      <c r="D119" s="103"/>
      <c r="E119" s="143"/>
      <c r="F119" s="1"/>
      <c r="G119" s="1"/>
    </row>
    <row r="120" spans="1:7" ht="15.75">
      <c r="A120" s="12"/>
      <c r="B120" s="12"/>
      <c r="C120" s="15"/>
      <c r="D120" s="103"/>
      <c r="E120" s="143"/>
      <c r="F120" s="1"/>
      <c r="G120" s="1"/>
    </row>
    <row r="121" spans="1:7" ht="15.75">
      <c r="A121" s="12"/>
      <c r="B121" s="12"/>
      <c r="C121" s="13"/>
      <c r="D121" s="103"/>
      <c r="E121" s="143"/>
      <c r="F121" s="1"/>
      <c r="G121" s="1"/>
    </row>
    <row r="122" spans="1:7" ht="15.75">
      <c r="A122" s="12"/>
      <c r="B122" s="12"/>
      <c r="C122" s="13"/>
      <c r="D122" s="103"/>
      <c r="E122" s="143"/>
      <c r="F122" s="1"/>
      <c r="G122" s="1"/>
    </row>
    <row r="123" spans="1:7" ht="15.75">
      <c r="A123" s="12"/>
      <c r="B123" s="12"/>
      <c r="C123" s="13"/>
      <c r="D123" s="103"/>
      <c r="E123" s="143"/>
      <c r="F123" s="1"/>
      <c r="G123" s="1"/>
    </row>
    <row r="124" spans="1:7" ht="15.75">
      <c r="A124" s="12"/>
      <c r="B124" s="12"/>
      <c r="C124" s="13"/>
      <c r="D124" s="103"/>
      <c r="E124" s="143"/>
      <c r="F124" s="1"/>
      <c r="G124" s="1"/>
    </row>
    <row r="125" spans="1:7" ht="15.75">
      <c r="A125" s="12"/>
      <c r="B125" s="12"/>
      <c r="C125" s="13"/>
      <c r="D125" s="103"/>
      <c r="E125" s="143"/>
      <c r="F125" s="1"/>
      <c r="G125" s="1"/>
    </row>
    <row r="126" spans="1:7" ht="15.75">
      <c r="A126" s="12"/>
      <c r="B126" s="12"/>
      <c r="C126" s="15"/>
      <c r="D126" s="103"/>
      <c r="E126" s="143"/>
      <c r="F126" s="1"/>
      <c r="G126" s="1"/>
    </row>
    <row r="127" spans="1:7" ht="15.75">
      <c r="A127" s="12"/>
      <c r="B127" s="12"/>
      <c r="C127" s="13"/>
      <c r="D127" s="103"/>
      <c r="E127" s="143"/>
      <c r="F127" s="1"/>
      <c r="G127" s="1"/>
    </row>
    <row r="128" spans="1:7" ht="15.75">
      <c r="A128" s="12"/>
      <c r="B128" s="12"/>
      <c r="C128" s="15"/>
      <c r="D128" s="103"/>
      <c r="E128" s="143"/>
      <c r="F128" s="1"/>
      <c r="G128" s="1"/>
    </row>
    <row r="129" spans="1:7" ht="15.75">
      <c r="A129" s="12"/>
      <c r="B129" s="12"/>
      <c r="C129" s="13"/>
      <c r="D129" s="103"/>
      <c r="E129" s="143"/>
      <c r="F129" s="1"/>
      <c r="G129" s="1"/>
    </row>
    <row r="130" spans="1:7" ht="15.75">
      <c r="A130" s="12"/>
      <c r="B130" s="12"/>
      <c r="C130" s="13"/>
      <c r="D130" s="103"/>
      <c r="E130" s="143"/>
      <c r="F130" s="1"/>
      <c r="G130" s="1"/>
    </row>
    <row r="131" spans="1:7" ht="15.75">
      <c r="A131" s="12"/>
      <c r="B131" s="12"/>
      <c r="C131" s="13"/>
      <c r="D131" s="103"/>
      <c r="E131" s="143"/>
      <c r="F131" s="1"/>
      <c r="G131" s="1"/>
    </row>
    <row r="132" spans="1:7" ht="15.75">
      <c r="A132" s="12"/>
      <c r="B132" s="12"/>
      <c r="C132" s="13"/>
      <c r="D132" s="103"/>
      <c r="E132" s="143"/>
      <c r="F132" s="1"/>
      <c r="G132" s="1"/>
    </row>
    <row r="133" spans="1:7" ht="15.75">
      <c r="A133" s="12"/>
      <c r="B133" s="12"/>
      <c r="C133" s="13"/>
      <c r="D133" s="103"/>
      <c r="E133" s="143"/>
      <c r="F133" s="1"/>
      <c r="G133" s="1"/>
    </row>
    <row r="134" spans="1:7" ht="15.75">
      <c r="A134" s="12"/>
      <c r="B134" s="12"/>
      <c r="C134" s="13"/>
      <c r="D134" s="103"/>
      <c r="E134" s="143"/>
      <c r="F134" s="1"/>
      <c r="G134" s="1"/>
    </row>
    <row r="135" spans="1:7" ht="15.75">
      <c r="A135" s="12"/>
      <c r="B135" s="12"/>
      <c r="C135" s="13"/>
      <c r="D135" s="103"/>
      <c r="E135" s="143"/>
      <c r="F135" s="1"/>
      <c r="G135" s="1"/>
    </row>
    <row r="136" spans="1:7" ht="15.75">
      <c r="A136" s="12"/>
      <c r="B136" s="12"/>
      <c r="C136" s="15"/>
      <c r="D136" s="103"/>
      <c r="E136" s="143"/>
      <c r="F136" s="1"/>
      <c r="G136" s="1"/>
    </row>
    <row r="137" spans="1:7" ht="15.75">
      <c r="A137" s="12"/>
      <c r="B137" s="12"/>
      <c r="C137" s="15"/>
      <c r="D137" s="103"/>
      <c r="E137" s="143"/>
      <c r="F137" s="1"/>
      <c r="G137" s="1"/>
    </row>
    <row r="138" spans="1:7" ht="15.75">
      <c r="A138" s="12"/>
      <c r="B138" s="12"/>
      <c r="C138" s="15"/>
      <c r="D138" s="103"/>
      <c r="E138" s="143"/>
      <c r="F138" s="1"/>
      <c r="G138" s="1"/>
    </row>
    <row r="139" spans="1:7" ht="15.75">
      <c r="A139" s="12"/>
      <c r="B139" s="12"/>
      <c r="C139" s="15"/>
      <c r="D139" s="103"/>
      <c r="E139" s="143"/>
      <c r="F139" s="1"/>
      <c r="G139" s="1"/>
    </row>
    <row r="140" spans="1:7" ht="15.75">
      <c r="A140" s="12"/>
      <c r="B140" s="12"/>
      <c r="C140" s="15"/>
      <c r="D140" s="103"/>
      <c r="E140" s="143"/>
      <c r="F140" s="1"/>
      <c r="G140" s="1"/>
    </row>
    <row r="141" spans="1:7" ht="15.75">
      <c r="A141" s="12"/>
      <c r="B141" s="12"/>
      <c r="C141" s="13"/>
      <c r="D141" s="103"/>
      <c r="E141" s="143"/>
      <c r="F141" s="1"/>
      <c r="G141" s="1"/>
    </row>
    <row r="142" spans="1:7" ht="15.75">
      <c r="A142" s="12"/>
      <c r="B142" s="12"/>
      <c r="C142" s="13"/>
      <c r="D142" s="103"/>
      <c r="E142" s="143"/>
      <c r="F142" s="1"/>
      <c r="G142" s="1"/>
    </row>
    <row r="143" spans="1:7" ht="15.75">
      <c r="A143" s="12"/>
      <c r="B143" s="12"/>
      <c r="C143" s="13"/>
      <c r="D143" s="103"/>
      <c r="E143" s="143"/>
      <c r="F143" s="1"/>
      <c r="G143" s="1"/>
    </row>
    <row r="144" spans="1:7" ht="15.75">
      <c r="A144" s="12"/>
      <c r="B144" s="12"/>
      <c r="C144" s="13"/>
      <c r="D144" s="103"/>
      <c r="E144" s="143"/>
      <c r="F144" s="1"/>
      <c r="G144" s="1"/>
    </row>
    <row r="145" spans="1:7" ht="15.75">
      <c r="A145" s="12"/>
      <c r="B145" s="12"/>
      <c r="C145" s="13"/>
      <c r="D145" s="103"/>
      <c r="E145" s="143"/>
      <c r="F145" s="1"/>
      <c r="G145" s="1"/>
    </row>
    <row r="146" spans="1:7" ht="15.75">
      <c r="A146" s="12"/>
      <c r="B146" s="12"/>
      <c r="C146" s="13"/>
      <c r="D146" s="103"/>
      <c r="E146" s="143"/>
      <c r="F146" s="1"/>
      <c r="G146" s="1"/>
    </row>
    <row r="147" spans="1:7" ht="15.75">
      <c r="A147" s="12"/>
      <c r="B147" s="12"/>
      <c r="C147" s="13"/>
      <c r="D147" s="103"/>
      <c r="E147" s="143"/>
      <c r="F147" s="1"/>
      <c r="G147" s="1"/>
    </row>
    <row r="148" spans="1:7" ht="15.75">
      <c r="A148" s="12"/>
      <c r="B148" s="12"/>
      <c r="C148" s="13"/>
      <c r="D148" s="103"/>
      <c r="E148" s="143"/>
      <c r="F148" s="1"/>
      <c r="G148" s="1"/>
    </row>
    <row r="149" spans="1:7" ht="15.75">
      <c r="A149" s="12"/>
      <c r="B149" s="12"/>
      <c r="C149" s="13"/>
      <c r="D149" s="103"/>
      <c r="E149" s="143"/>
      <c r="F149" s="1"/>
      <c r="G149" s="1"/>
    </row>
    <row r="150" spans="1:7" ht="15.75">
      <c r="A150" s="12"/>
      <c r="B150" s="12"/>
      <c r="C150" s="13"/>
      <c r="D150" s="16"/>
      <c r="E150" s="16"/>
      <c r="F150" s="1"/>
      <c r="G150" s="1"/>
    </row>
    <row r="151" spans="1:7" ht="15.75">
      <c r="A151" s="12"/>
      <c r="B151" s="12"/>
      <c r="C151" s="13"/>
      <c r="D151" s="103"/>
      <c r="E151" s="143"/>
      <c r="F151" s="1"/>
      <c r="G151" s="1"/>
    </row>
    <row r="152" spans="1:7" ht="15.75">
      <c r="A152" s="12"/>
      <c r="B152" s="12"/>
      <c r="C152" s="17"/>
      <c r="D152" s="103"/>
      <c r="E152" s="143"/>
      <c r="F152" s="1"/>
      <c r="G152" s="1"/>
    </row>
    <row r="153" spans="1:7" ht="15.75">
      <c r="A153" s="12"/>
      <c r="B153" s="12"/>
      <c r="C153" s="13"/>
      <c r="D153" s="16"/>
      <c r="E153" s="16"/>
      <c r="F153" s="1"/>
      <c r="G153" s="1"/>
    </row>
    <row r="154" spans="1:7" ht="15.75">
      <c r="A154" s="12"/>
      <c r="B154" s="12"/>
      <c r="C154" s="13"/>
      <c r="D154" s="16"/>
      <c r="E154" s="16"/>
      <c r="F154" s="1"/>
      <c r="G154" s="1"/>
    </row>
    <row r="155" spans="1:7" ht="15.75">
      <c r="A155" s="12"/>
      <c r="B155" s="12"/>
      <c r="C155" s="13"/>
      <c r="D155" s="103"/>
      <c r="E155" s="143"/>
      <c r="F155" s="1"/>
      <c r="G155" s="1"/>
    </row>
    <row r="156" spans="1:7" ht="15.75">
      <c r="A156" s="12"/>
      <c r="B156" s="12"/>
      <c r="C156" s="17"/>
      <c r="D156" s="16"/>
      <c r="E156" s="16"/>
      <c r="F156" s="1"/>
      <c r="G156" s="1"/>
    </row>
    <row r="157" spans="1:7" ht="15.75">
      <c r="A157" s="12"/>
      <c r="B157" s="12"/>
      <c r="C157" s="13"/>
      <c r="D157" s="16"/>
      <c r="E157" s="16"/>
      <c r="F157" s="1"/>
      <c r="G157" s="1"/>
    </row>
    <row r="158" spans="1:7" ht="15.75">
      <c r="A158" s="12"/>
      <c r="B158" s="12"/>
      <c r="C158" s="13"/>
      <c r="D158" s="103"/>
      <c r="E158" s="143"/>
      <c r="F158" s="1"/>
      <c r="G158" s="1"/>
    </row>
    <row r="159" spans="1:7" ht="15">
      <c r="A159" s="43"/>
      <c r="B159" s="43"/>
      <c r="C159" s="17"/>
      <c r="D159" s="16"/>
      <c r="E159" s="16"/>
      <c r="F159" s="1"/>
      <c r="G159" s="1"/>
    </row>
    <row r="160" spans="1:7" ht="15.75">
      <c r="A160" s="12"/>
      <c r="B160" s="12"/>
      <c r="C160" s="13"/>
      <c r="D160" s="16"/>
      <c r="E160" s="16"/>
      <c r="F160" s="1"/>
      <c r="G160" s="1"/>
    </row>
    <row r="161" spans="1:7" ht="14.25" customHeight="1">
      <c r="A161" s="12"/>
      <c r="B161" s="12"/>
      <c r="C161" s="13"/>
      <c r="D161" s="7"/>
      <c r="E161" s="7"/>
      <c r="F161" s="1"/>
      <c r="G161" s="1"/>
    </row>
    <row r="162" spans="1:7" ht="15.75">
      <c r="A162" s="12"/>
      <c r="B162" s="12"/>
      <c r="C162" s="17"/>
      <c r="D162" s="103"/>
      <c r="E162" s="143"/>
      <c r="F162" s="1"/>
      <c r="G162" s="1"/>
    </row>
    <row r="163" spans="1:7" ht="15.75">
      <c r="A163" s="12"/>
      <c r="B163" s="12"/>
      <c r="C163" s="18"/>
      <c r="D163" s="103"/>
      <c r="E163" s="143"/>
      <c r="F163" s="1"/>
      <c r="G163" s="1"/>
    </row>
    <row r="164" spans="1:7" ht="15.75">
      <c r="A164" s="12"/>
      <c r="B164" s="12"/>
      <c r="C164" s="13"/>
      <c r="D164" s="103"/>
      <c r="E164" s="143"/>
      <c r="F164" s="1"/>
      <c r="G164" s="1"/>
    </row>
    <row r="165" spans="1:7" ht="15.75">
      <c r="A165" s="12"/>
      <c r="B165" s="12"/>
      <c r="C165" s="15"/>
      <c r="D165" s="103"/>
      <c r="E165" s="143"/>
      <c r="F165" s="1"/>
      <c r="G165" s="1"/>
    </row>
    <row r="166" spans="1:7" ht="15.75">
      <c r="A166" s="12"/>
      <c r="B166" s="12"/>
      <c r="C166" s="15"/>
      <c r="D166" s="103"/>
      <c r="E166" s="143"/>
      <c r="F166" s="1"/>
      <c r="G166" s="1"/>
    </row>
    <row r="167" spans="1:7" ht="15.75">
      <c r="A167" s="12"/>
      <c r="B167" s="12"/>
      <c r="C167" s="18"/>
      <c r="D167" s="103"/>
      <c r="E167" s="143"/>
      <c r="F167" s="1"/>
      <c r="G167" s="1"/>
    </row>
    <row r="168" spans="1:7" ht="15.75">
      <c r="A168" s="12"/>
      <c r="B168" s="12"/>
      <c r="C168" s="13"/>
      <c r="D168" s="103"/>
      <c r="E168" s="143"/>
      <c r="F168" s="1"/>
      <c r="G168" s="1"/>
    </row>
    <row r="169" spans="1:7" ht="15.75">
      <c r="A169" s="12"/>
      <c r="B169" s="12"/>
      <c r="C169" s="15"/>
      <c r="D169" s="103"/>
      <c r="E169" s="143"/>
      <c r="F169" s="1"/>
      <c r="G169" s="1"/>
    </row>
    <row r="170" spans="1:7" ht="15">
      <c r="A170" s="43"/>
      <c r="B170" s="43"/>
      <c r="C170" s="13"/>
      <c r="D170" s="103"/>
      <c r="E170" s="143"/>
      <c r="F170" s="1"/>
      <c r="G170" s="1"/>
    </row>
    <row r="171" spans="1:7" ht="15.75">
      <c r="A171" s="12"/>
      <c r="B171" s="12"/>
      <c r="C171" s="13"/>
      <c r="D171" s="103"/>
      <c r="E171" s="143"/>
      <c r="F171" s="1"/>
      <c r="G171" s="1"/>
    </row>
    <row r="172" spans="1:7" ht="15.75">
      <c r="A172" s="12"/>
      <c r="B172" s="12"/>
      <c r="C172" s="13"/>
      <c r="D172" s="103"/>
      <c r="E172" s="143"/>
      <c r="F172" s="1"/>
      <c r="G172" s="1"/>
    </row>
    <row r="173" spans="1:7" ht="15">
      <c r="A173" s="19"/>
      <c r="B173" s="19"/>
      <c r="C173" s="20"/>
      <c r="D173" s="103"/>
      <c r="E173" s="143"/>
      <c r="F173" s="1"/>
      <c r="G173" s="1"/>
    </row>
    <row r="174" spans="1:7" ht="15">
      <c r="A174" s="19"/>
      <c r="B174" s="19"/>
      <c r="C174" s="17"/>
      <c r="D174" s="103"/>
      <c r="E174" s="143"/>
      <c r="F174" s="1"/>
      <c r="G174" s="1"/>
    </row>
    <row r="175" spans="1:7" ht="15">
      <c r="A175" s="19"/>
      <c r="B175" s="19"/>
      <c r="C175" s="13"/>
      <c r="D175" s="103"/>
      <c r="E175" s="143"/>
      <c r="F175" s="1"/>
      <c r="G175" s="1"/>
    </row>
    <row r="176" spans="1:7" ht="15">
      <c r="A176" s="19"/>
      <c r="B176" s="19"/>
      <c r="C176" s="13"/>
      <c r="D176" s="103"/>
      <c r="E176" s="143"/>
      <c r="F176" s="1"/>
      <c r="G176" s="1"/>
    </row>
    <row r="177" spans="1:7" ht="15.75">
      <c r="A177" s="12"/>
      <c r="B177" s="12"/>
      <c r="C177" s="15"/>
      <c r="D177" s="103"/>
      <c r="E177" s="143"/>
      <c r="F177" s="1"/>
      <c r="G177" s="1"/>
    </row>
    <row r="178" spans="1:7" ht="15.75">
      <c r="A178" s="12"/>
      <c r="B178" s="12"/>
      <c r="C178" s="15"/>
      <c r="D178" s="103"/>
      <c r="E178" s="143"/>
      <c r="F178" s="1"/>
      <c r="G178" s="1"/>
    </row>
    <row r="179" spans="1:7" ht="15.75">
      <c r="A179" s="12"/>
      <c r="B179" s="12"/>
      <c r="C179" s="15"/>
      <c r="D179" s="103"/>
      <c r="E179" s="143"/>
      <c r="F179" s="1"/>
      <c r="G179" s="1"/>
    </row>
    <row r="180" spans="1:7" ht="15.75">
      <c r="A180" s="12"/>
      <c r="B180" s="12"/>
      <c r="C180" s="13"/>
      <c r="D180" s="103"/>
      <c r="E180" s="143"/>
      <c r="F180" s="1"/>
      <c r="G180" s="1"/>
    </row>
    <row r="181" spans="1:7" ht="15.75">
      <c r="A181" s="12"/>
      <c r="B181" s="12"/>
      <c r="C181" s="13"/>
      <c r="D181" s="103"/>
      <c r="E181" s="143"/>
      <c r="F181" s="1"/>
      <c r="G181" s="1"/>
    </row>
    <row r="182" spans="1:7" ht="15.75">
      <c r="A182" s="12"/>
      <c r="B182" s="12"/>
      <c r="C182" s="13"/>
      <c r="D182" s="103"/>
      <c r="E182" s="143"/>
      <c r="F182" s="1"/>
      <c r="G182" s="1"/>
    </row>
    <row r="183" spans="1:7" ht="15.75">
      <c r="A183" s="12"/>
      <c r="B183" s="12"/>
      <c r="C183" s="13"/>
      <c r="D183" s="103"/>
      <c r="E183" s="143"/>
      <c r="F183" s="1"/>
      <c r="G183" s="1"/>
    </row>
    <row r="184" spans="1:7" ht="15.75">
      <c r="A184" s="12"/>
      <c r="B184" s="12"/>
      <c r="C184" s="13"/>
      <c r="D184" s="103"/>
      <c r="E184" s="143"/>
      <c r="F184" s="1"/>
      <c r="G184" s="1"/>
    </row>
    <row r="185" spans="1:7" ht="15.75">
      <c r="A185" s="12"/>
      <c r="B185" s="12"/>
      <c r="C185" s="13"/>
      <c r="D185" s="103"/>
      <c r="E185" s="143"/>
      <c r="F185" s="1"/>
      <c r="G185" s="1"/>
    </row>
    <row r="186" spans="1:7" ht="15.75">
      <c r="A186" s="12"/>
      <c r="B186" s="12"/>
      <c r="C186" s="17"/>
      <c r="D186" s="103"/>
      <c r="E186" s="143"/>
      <c r="F186" s="1"/>
      <c r="G186" s="1"/>
    </row>
    <row r="187" spans="1:7" ht="15.75">
      <c r="A187" s="12"/>
      <c r="B187" s="12"/>
      <c r="C187" s="13"/>
      <c r="D187" s="103"/>
      <c r="E187" s="143"/>
      <c r="F187" s="1"/>
      <c r="G187" s="1"/>
    </row>
    <row r="188" spans="1:7" ht="15.75">
      <c r="A188" s="12"/>
      <c r="B188" s="12"/>
      <c r="C188" s="15"/>
      <c r="D188" s="103"/>
      <c r="E188" s="143"/>
      <c r="F188" s="1"/>
      <c r="G188" s="1"/>
    </row>
    <row r="189" spans="1:7" ht="15.75">
      <c r="A189" s="12"/>
      <c r="B189" s="12"/>
      <c r="C189" s="15"/>
      <c r="D189" s="103"/>
      <c r="E189" s="143"/>
      <c r="F189" s="1"/>
      <c r="G189" s="1"/>
    </row>
    <row r="190" spans="1:7" ht="15.75">
      <c r="A190" s="12"/>
      <c r="B190" s="12"/>
      <c r="C190" s="13"/>
      <c r="D190" s="103"/>
      <c r="E190" s="143"/>
      <c r="F190" s="1"/>
      <c r="G190" s="1"/>
    </row>
    <row r="191" spans="1:7" ht="15.75">
      <c r="A191" s="12"/>
      <c r="B191" s="12"/>
      <c r="C191" s="15"/>
      <c r="D191" s="103"/>
      <c r="E191" s="143"/>
      <c r="F191" s="1"/>
      <c r="G191" s="1"/>
    </row>
    <row r="192" spans="1:7" ht="15.75">
      <c r="A192" s="12"/>
      <c r="B192" s="12"/>
      <c r="C192" s="15"/>
      <c r="D192" s="103"/>
      <c r="E192" s="143"/>
      <c r="F192" s="1"/>
      <c r="G192" s="1"/>
    </row>
    <row r="193" spans="1:7" ht="15.75">
      <c r="A193" s="12"/>
      <c r="B193" s="12"/>
      <c r="C193" s="17"/>
      <c r="D193" s="103"/>
      <c r="E193" s="143"/>
      <c r="F193" s="1"/>
      <c r="G193" s="1"/>
    </row>
    <row r="194" spans="1:7" ht="15.75">
      <c r="A194" s="12"/>
      <c r="B194" s="12"/>
      <c r="C194" s="13"/>
      <c r="D194" s="103"/>
      <c r="E194" s="143"/>
      <c r="F194" s="1"/>
      <c r="G194" s="1"/>
    </row>
    <row r="195" spans="1:7" ht="15.75">
      <c r="A195" s="12"/>
      <c r="B195" s="12"/>
      <c r="C195" s="15"/>
      <c r="D195" s="103"/>
      <c r="E195" s="143"/>
      <c r="F195" s="1"/>
      <c r="G195" s="1"/>
    </row>
    <row r="196" spans="1:7" ht="15.75">
      <c r="A196" s="12"/>
      <c r="B196" s="12"/>
      <c r="C196" s="15"/>
      <c r="D196" s="103"/>
      <c r="E196" s="143"/>
      <c r="F196" s="1"/>
      <c r="G196" s="1"/>
    </row>
    <row r="197" spans="1:7" ht="15.75">
      <c r="A197" s="12"/>
      <c r="B197" s="12"/>
      <c r="C197" s="15"/>
      <c r="D197" s="103"/>
      <c r="E197" s="143"/>
      <c r="F197" s="1"/>
      <c r="G197" s="1"/>
    </row>
    <row r="198" spans="1:7" ht="15.75">
      <c r="A198" s="12"/>
      <c r="B198" s="12"/>
      <c r="C198" s="13"/>
      <c r="D198" s="103"/>
      <c r="E198" s="143"/>
      <c r="F198" s="1"/>
      <c r="G198" s="1"/>
    </row>
    <row r="199" spans="1:7" ht="15.75">
      <c r="A199" s="12"/>
      <c r="B199" s="12"/>
      <c r="C199" s="15"/>
      <c r="D199" s="103"/>
      <c r="E199" s="143"/>
      <c r="F199" s="1"/>
      <c r="G199" s="1"/>
    </row>
    <row r="200" spans="1:7" ht="15.75">
      <c r="A200" s="12"/>
      <c r="B200" s="12"/>
      <c r="C200" s="15"/>
      <c r="D200" s="103"/>
      <c r="E200" s="143"/>
      <c r="F200" s="1"/>
      <c r="G200" s="1"/>
    </row>
    <row r="201" spans="1:7" ht="15.75">
      <c r="A201" s="12"/>
      <c r="B201" s="12"/>
      <c r="C201" s="17"/>
      <c r="D201" s="103"/>
      <c r="E201" s="143"/>
      <c r="F201" s="1"/>
      <c r="G201" s="1"/>
    </row>
    <row r="202" spans="1:7" ht="15.75">
      <c r="A202" s="12"/>
      <c r="B202" s="12"/>
      <c r="C202" s="13"/>
      <c r="D202" s="103"/>
      <c r="E202" s="143"/>
      <c r="F202" s="1"/>
      <c r="G202" s="1"/>
    </row>
    <row r="203" spans="1:7" ht="15.75">
      <c r="A203" s="12"/>
      <c r="B203" s="12"/>
      <c r="C203" s="17"/>
      <c r="D203" s="103"/>
      <c r="E203" s="143"/>
      <c r="F203" s="1"/>
      <c r="G203" s="1"/>
    </row>
    <row r="204" spans="1:7" ht="15.75">
      <c r="A204" s="12"/>
      <c r="B204" s="12"/>
      <c r="C204" s="13"/>
      <c r="D204" s="103"/>
      <c r="E204" s="143"/>
      <c r="F204" s="1"/>
      <c r="G204" s="1"/>
    </row>
    <row r="205" spans="1:7" ht="15.75">
      <c r="A205" s="12"/>
      <c r="B205" s="12"/>
      <c r="C205" s="17"/>
      <c r="D205" s="103"/>
      <c r="E205" s="143"/>
      <c r="F205" s="1"/>
      <c r="G205" s="1"/>
    </row>
    <row r="206" spans="1:7" ht="15.75">
      <c r="A206" s="12"/>
      <c r="B206" s="12"/>
      <c r="C206" s="13"/>
      <c r="D206" s="103"/>
      <c r="E206" s="143"/>
      <c r="F206" s="1"/>
      <c r="G206" s="1"/>
    </row>
    <row r="207" spans="1:7" ht="15.75">
      <c r="A207" s="12"/>
      <c r="B207" s="12"/>
      <c r="C207" s="13"/>
      <c r="D207" s="103"/>
      <c r="E207" s="143"/>
      <c r="F207" s="1"/>
      <c r="G207" s="1"/>
    </row>
    <row r="208" spans="1:7" ht="15.75">
      <c r="A208" s="12"/>
      <c r="B208" s="12"/>
      <c r="C208" s="17"/>
      <c r="D208" s="103"/>
      <c r="E208" s="143"/>
      <c r="F208" s="1"/>
      <c r="G208" s="1"/>
    </row>
    <row r="209" spans="1:7" ht="15">
      <c r="A209" s="44"/>
      <c r="B209" s="44"/>
      <c r="C209" s="13"/>
      <c r="D209" s="103"/>
      <c r="E209" s="143"/>
      <c r="F209" s="1"/>
      <c r="G209" s="1"/>
    </row>
    <row r="210" spans="1:7" ht="15.75">
      <c r="A210" s="12"/>
      <c r="B210" s="12"/>
      <c r="C210" s="17"/>
      <c r="D210" s="103"/>
      <c r="E210" s="143"/>
      <c r="F210" s="1"/>
      <c r="G210" s="1"/>
    </row>
    <row r="211" spans="1:7" ht="15.75">
      <c r="A211" s="12"/>
      <c r="B211" s="12"/>
      <c r="C211" s="13"/>
      <c r="D211" s="103"/>
      <c r="E211" s="143"/>
      <c r="F211" s="1"/>
      <c r="G211" s="1"/>
    </row>
    <row r="212" spans="1:7" ht="15.75">
      <c r="A212" s="12"/>
      <c r="B212" s="12"/>
      <c r="C212" s="17"/>
      <c r="D212" s="103"/>
      <c r="E212" s="143"/>
      <c r="F212" s="1"/>
      <c r="G212" s="1"/>
    </row>
    <row r="213" spans="1:7" ht="15.75">
      <c r="A213" s="12"/>
      <c r="B213" s="12"/>
      <c r="C213" s="17"/>
      <c r="D213" s="103"/>
      <c r="E213" s="143"/>
      <c r="F213" s="1"/>
      <c r="G213" s="1"/>
    </row>
    <row r="214" spans="1:7" ht="15.75">
      <c r="A214" s="12"/>
      <c r="B214" s="12"/>
      <c r="C214" s="13"/>
      <c r="D214" s="103"/>
      <c r="E214" s="143"/>
      <c r="F214" s="1"/>
      <c r="G214" s="1"/>
    </row>
    <row r="215" spans="1:7" ht="15.75">
      <c r="A215" s="12"/>
      <c r="B215" s="12"/>
      <c r="C215" s="13"/>
      <c r="D215" s="103"/>
      <c r="E215" s="143"/>
      <c r="F215" s="1"/>
      <c r="G215" s="1"/>
    </row>
    <row r="216" spans="1:7" ht="15.75">
      <c r="A216" s="12"/>
      <c r="B216" s="12"/>
      <c r="C216" s="13"/>
      <c r="D216" s="103"/>
      <c r="E216" s="143"/>
      <c r="F216" s="1"/>
      <c r="G216" s="1"/>
    </row>
    <row r="217" spans="1:7" ht="15.75">
      <c r="A217" s="12"/>
      <c r="B217" s="12"/>
      <c r="C217" s="13"/>
      <c r="D217" s="103"/>
      <c r="E217" s="143"/>
      <c r="F217" s="1"/>
      <c r="G217" s="1"/>
    </row>
    <row r="218" spans="1:7" ht="15.75">
      <c r="A218" s="12"/>
      <c r="B218" s="12"/>
      <c r="C218" s="17"/>
      <c r="D218" s="103"/>
      <c r="E218" s="143"/>
      <c r="F218" s="1"/>
      <c r="G218" s="1"/>
    </row>
    <row r="219" spans="1:7" ht="15.75">
      <c r="A219" s="12"/>
      <c r="B219" s="12"/>
      <c r="C219" s="13"/>
      <c r="D219" s="103"/>
      <c r="E219" s="143"/>
      <c r="F219" s="1"/>
      <c r="G219" s="1"/>
    </row>
    <row r="220" spans="1:7" ht="15.75">
      <c r="A220" s="12"/>
      <c r="B220" s="12"/>
      <c r="C220" s="15"/>
      <c r="D220" s="103"/>
      <c r="E220" s="143"/>
      <c r="F220" s="1"/>
      <c r="G220" s="1"/>
    </row>
    <row r="221" spans="1:7" ht="15.75">
      <c r="A221" s="12"/>
      <c r="B221" s="12"/>
      <c r="C221" s="15"/>
      <c r="D221" s="103"/>
      <c r="E221" s="143"/>
      <c r="F221" s="1"/>
      <c r="G221" s="1"/>
    </row>
    <row r="222" spans="1:7" ht="15.75">
      <c r="A222" s="12"/>
      <c r="B222" s="12"/>
      <c r="C222" s="15"/>
      <c r="D222" s="103"/>
      <c r="E222" s="143"/>
      <c r="F222" s="1"/>
      <c r="G222" s="1"/>
    </row>
    <row r="223" spans="1:7" ht="15.75">
      <c r="A223" s="12"/>
      <c r="B223" s="12"/>
      <c r="C223" s="21"/>
      <c r="D223" s="103"/>
      <c r="E223" s="143"/>
      <c r="F223" s="1"/>
      <c r="G223" s="1"/>
    </row>
    <row r="224" spans="1:7" ht="15.75">
      <c r="A224" s="12"/>
      <c r="B224" s="12"/>
      <c r="C224" s="23"/>
      <c r="D224" s="103"/>
      <c r="E224" s="143"/>
      <c r="F224" s="1"/>
      <c r="G224" s="1"/>
    </row>
    <row r="225" spans="1:7" ht="15.75">
      <c r="A225" s="12"/>
      <c r="B225" s="12"/>
      <c r="C225" s="22"/>
      <c r="D225" s="103"/>
      <c r="E225" s="143"/>
      <c r="F225" s="1"/>
      <c r="G225" s="1"/>
    </row>
    <row r="226" spans="1:7" ht="15.75">
      <c r="A226" s="12"/>
      <c r="B226" s="12"/>
      <c r="C226" s="22"/>
      <c r="D226" s="103"/>
      <c r="E226" s="143"/>
      <c r="F226" s="1"/>
      <c r="G226" s="1"/>
    </row>
    <row r="227" spans="1:7" ht="15.75">
      <c r="A227" s="12"/>
      <c r="B227" s="12"/>
      <c r="C227" s="22"/>
      <c r="D227" s="103"/>
      <c r="E227" s="143"/>
      <c r="F227" s="1"/>
      <c r="G227" s="1"/>
    </row>
    <row r="228" spans="1:7" ht="15.75">
      <c r="A228" s="12"/>
      <c r="B228" s="12"/>
      <c r="C228" s="23"/>
      <c r="D228" s="103"/>
      <c r="E228" s="143"/>
      <c r="F228" s="1"/>
      <c r="G228" s="1"/>
    </row>
    <row r="229" spans="1:7" ht="15.75">
      <c r="A229" s="12"/>
      <c r="B229" s="12"/>
      <c r="C229" s="22"/>
      <c r="D229" s="103"/>
      <c r="E229" s="143"/>
      <c r="F229" s="1"/>
      <c r="G229" s="1"/>
    </row>
    <row r="230" spans="1:7" ht="15.75">
      <c r="A230" s="12"/>
      <c r="B230" s="12"/>
      <c r="C230" s="22"/>
      <c r="D230" s="103"/>
      <c r="E230" s="143"/>
      <c r="F230" s="1"/>
      <c r="G230" s="1"/>
    </row>
    <row r="231" spans="1:7" ht="15.75">
      <c r="A231" s="12"/>
      <c r="B231" s="12"/>
      <c r="C231" s="21"/>
      <c r="D231" s="103"/>
      <c r="E231" s="143"/>
      <c r="F231" s="1"/>
      <c r="G231" s="1"/>
    </row>
    <row r="232" spans="1:7" ht="15">
      <c r="A232" s="45"/>
      <c r="B232" s="45"/>
      <c r="C232" s="13"/>
      <c r="D232" s="103"/>
      <c r="E232" s="143"/>
      <c r="F232" s="1"/>
      <c r="G232" s="1"/>
    </row>
    <row r="233" spans="1:7" ht="15.75">
      <c r="A233" s="12"/>
      <c r="B233" s="12"/>
      <c r="C233" s="17"/>
      <c r="D233" s="103"/>
      <c r="E233" s="143"/>
      <c r="F233" s="1"/>
      <c r="G233" s="1"/>
    </row>
    <row r="234" spans="1:7" ht="15.75">
      <c r="A234" s="12"/>
      <c r="B234" s="12"/>
      <c r="C234" s="13"/>
      <c r="D234" s="103"/>
      <c r="E234" s="143"/>
      <c r="F234" s="1"/>
      <c r="G234" s="1"/>
    </row>
    <row r="235" spans="1:7" ht="15.75">
      <c r="A235" s="12"/>
      <c r="B235" s="12"/>
      <c r="C235" s="17"/>
      <c r="D235" s="103"/>
      <c r="E235" s="143"/>
      <c r="F235" s="1"/>
      <c r="G235" s="1"/>
    </row>
    <row r="236" spans="1:7" ht="15.75">
      <c r="A236" s="12"/>
      <c r="B236" s="12"/>
      <c r="C236" s="21"/>
      <c r="D236" s="103"/>
      <c r="E236" s="143"/>
      <c r="F236" s="1"/>
      <c r="G236" s="1"/>
    </row>
    <row r="237" spans="1:7" ht="15.75">
      <c r="A237" s="12"/>
      <c r="B237" s="12"/>
      <c r="C237" s="23"/>
      <c r="D237" s="103"/>
      <c r="E237" s="143"/>
      <c r="F237" s="1"/>
      <c r="G237" s="1"/>
    </row>
    <row r="238" spans="1:7" ht="15.75">
      <c r="A238" s="12"/>
      <c r="B238" s="12"/>
      <c r="C238" s="15"/>
      <c r="D238" s="103"/>
      <c r="E238" s="143"/>
      <c r="F238" s="1"/>
      <c r="G238" s="1"/>
    </row>
    <row r="239" spans="1:7" ht="15.75">
      <c r="A239" s="12"/>
      <c r="B239" s="12"/>
      <c r="C239" s="21"/>
      <c r="D239" s="103"/>
      <c r="E239" s="143"/>
      <c r="F239" s="1"/>
      <c r="G239" s="1"/>
    </row>
    <row r="240" spans="1:7" ht="15.75">
      <c r="A240" s="12"/>
      <c r="B240" s="12"/>
      <c r="C240" s="23"/>
      <c r="D240" s="103"/>
      <c r="E240" s="143"/>
      <c r="F240" s="1"/>
      <c r="G240" s="1"/>
    </row>
    <row r="241" spans="1:7" ht="15.75">
      <c r="A241" s="12"/>
      <c r="B241" s="12"/>
      <c r="C241" s="23"/>
      <c r="D241" s="103"/>
      <c r="E241" s="143"/>
      <c r="F241" s="1"/>
      <c r="G241" s="1"/>
    </row>
    <row r="242" spans="1:7" ht="15.75">
      <c r="A242" s="12"/>
      <c r="B242" s="12"/>
      <c r="C242" s="23"/>
      <c r="D242" s="103"/>
      <c r="E242" s="143"/>
      <c r="F242" s="1"/>
      <c r="G242" s="1"/>
    </row>
    <row r="243" spans="1:7" ht="15.75">
      <c r="A243" s="12"/>
      <c r="B243" s="12"/>
      <c r="C243" s="23"/>
      <c r="D243" s="103"/>
      <c r="E243" s="143"/>
      <c r="F243" s="1"/>
      <c r="G243" s="1"/>
    </row>
    <row r="244" spans="1:7" ht="15.75">
      <c r="A244" s="12"/>
      <c r="B244" s="12"/>
      <c r="C244" s="23"/>
      <c r="D244" s="103"/>
      <c r="E244" s="143"/>
      <c r="F244" s="1"/>
      <c r="G244" s="1"/>
    </row>
    <row r="245" spans="1:7" ht="15.75">
      <c r="A245" s="12"/>
      <c r="B245" s="12"/>
      <c r="C245" s="24"/>
      <c r="D245" s="103"/>
      <c r="E245" s="143"/>
      <c r="F245" s="1"/>
      <c r="G245" s="1"/>
    </row>
    <row r="246" spans="1:7" ht="15.75">
      <c r="A246" s="12"/>
      <c r="B246" s="12"/>
      <c r="C246" s="13"/>
      <c r="D246" s="103"/>
      <c r="E246" s="143"/>
      <c r="F246" s="1"/>
      <c r="G246" s="1"/>
    </row>
    <row r="247" spans="1:7" ht="15.75">
      <c r="A247" s="12"/>
      <c r="B247" s="12"/>
      <c r="C247" s="23"/>
      <c r="D247" s="103"/>
      <c r="E247" s="143"/>
      <c r="F247" s="1"/>
      <c r="G247" s="1"/>
    </row>
    <row r="248" spans="1:7" ht="15.75">
      <c r="A248" s="12"/>
      <c r="B248" s="12"/>
      <c r="C248" s="22"/>
      <c r="D248" s="103"/>
      <c r="E248" s="143"/>
      <c r="F248" s="1"/>
      <c r="G248" s="1"/>
    </row>
    <row r="249" spans="1:7" ht="15.75">
      <c r="A249" s="12"/>
      <c r="B249" s="12"/>
      <c r="C249" s="21"/>
      <c r="D249" s="103"/>
      <c r="E249" s="143"/>
      <c r="F249" s="1"/>
      <c r="G249" s="1"/>
    </row>
    <row r="250" spans="1:7" ht="15.75">
      <c r="A250" s="12"/>
      <c r="B250" s="12"/>
      <c r="C250" s="23"/>
      <c r="D250" s="103"/>
      <c r="E250" s="143"/>
      <c r="F250" s="1"/>
      <c r="G250" s="1"/>
    </row>
    <row r="251" spans="1:7" ht="15.75">
      <c r="A251" s="12"/>
      <c r="B251" s="12"/>
      <c r="C251" s="22"/>
      <c r="D251" s="103"/>
      <c r="E251" s="143"/>
      <c r="F251" s="1"/>
      <c r="G251" s="1"/>
    </row>
    <row r="252" spans="1:7" ht="15.75">
      <c r="A252" s="12"/>
      <c r="B252" s="12"/>
      <c r="C252" s="22"/>
      <c r="D252" s="103"/>
      <c r="E252" s="143"/>
      <c r="F252" s="1"/>
      <c r="G252" s="1"/>
    </row>
    <row r="253" spans="1:7" ht="15">
      <c r="A253" s="43"/>
      <c r="B253" s="43"/>
      <c r="C253" s="22"/>
      <c r="D253" s="103"/>
      <c r="E253" s="143"/>
      <c r="F253" s="1"/>
      <c r="G253" s="1"/>
    </row>
    <row r="254" spans="1:7" ht="15.75">
      <c r="A254" s="12"/>
      <c r="B254" s="12"/>
      <c r="C254" s="21"/>
      <c r="D254" s="103"/>
      <c r="E254" s="143"/>
      <c r="F254" s="1"/>
      <c r="G254" s="1"/>
    </row>
    <row r="255" spans="1:7" ht="15.75">
      <c r="A255" s="12"/>
      <c r="B255" s="12"/>
      <c r="C255" s="23"/>
      <c r="D255" s="7"/>
      <c r="E255" s="7"/>
      <c r="F255" s="1"/>
      <c r="G255" s="1"/>
    </row>
    <row r="256" spans="1:7" ht="75" customHeight="1">
      <c r="A256" s="12"/>
      <c r="B256" s="12"/>
      <c r="C256" s="17"/>
      <c r="D256" s="103"/>
      <c r="E256" s="143"/>
      <c r="F256" s="1"/>
      <c r="G256" s="1"/>
    </row>
    <row r="257" spans="1:7" ht="15.75">
      <c r="A257" s="12"/>
      <c r="B257" s="12"/>
      <c r="C257" s="25"/>
      <c r="D257" s="103"/>
      <c r="E257" s="143"/>
      <c r="F257" s="1"/>
      <c r="G257" s="1"/>
    </row>
    <row r="258" spans="1:7" ht="15.75">
      <c r="A258" s="12"/>
      <c r="B258" s="12"/>
      <c r="C258" s="46"/>
      <c r="D258" s="103"/>
      <c r="E258" s="143"/>
      <c r="F258" s="1"/>
      <c r="G258" s="1"/>
    </row>
    <row r="259" spans="1:7" ht="15.75">
      <c r="A259" s="12"/>
      <c r="B259" s="12"/>
      <c r="C259" s="46"/>
      <c r="D259" s="103"/>
      <c r="E259" s="143"/>
      <c r="F259" s="1"/>
      <c r="G259" s="1"/>
    </row>
    <row r="260" spans="1:7" ht="15.75">
      <c r="A260" s="12"/>
      <c r="B260" s="12"/>
      <c r="C260" s="46"/>
      <c r="D260" s="103"/>
      <c r="E260" s="143"/>
      <c r="F260" s="1"/>
      <c r="G260" s="1"/>
    </row>
    <row r="261" spans="1:7" ht="15.75">
      <c r="A261" s="12"/>
      <c r="B261" s="12"/>
      <c r="C261" s="46"/>
      <c r="D261" s="103"/>
      <c r="E261" s="143"/>
      <c r="F261" s="1"/>
      <c r="G261" s="1"/>
    </row>
    <row r="262" spans="1:7" ht="15.75">
      <c r="A262" s="12"/>
      <c r="B262" s="12"/>
      <c r="C262" s="25"/>
      <c r="D262" s="103"/>
      <c r="E262" s="143"/>
      <c r="F262" s="1"/>
      <c r="G262" s="1"/>
    </row>
    <row r="263" spans="1:7" ht="90" customHeight="1">
      <c r="A263" s="12"/>
      <c r="B263" s="12"/>
      <c r="C263" s="46"/>
      <c r="D263" s="103"/>
      <c r="E263" s="143"/>
      <c r="F263" s="1"/>
      <c r="G263" s="1"/>
    </row>
    <row r="264" spans="1:7" ht="15.75">
      <c r="A264" s="12"/>
      <c r="B264" s="12"/>
      <c r="C264" s="46"/>
      <c r="D264" s="103"/>
      <c r="E264" s="143"/>
      <c r="F264" s="1"/>
      <c r="G264" s="1"/>
    </row>
    <row r="265" spans="1:7" ht="15.75">
      <c r="A265" s="12"/>
      <c r="B265" s="12"/>
      <c r="C265" s="46"/>
      <c r="D265" s="103"/>
      <c r="E265" s="143"/>
      <c r="F265" s="1"/>
      <c r="G265" s="1"/>
    </row>
    <row r="266" spans="1:7" ht="15.75">
      <c r="A266" s="12"/>
      <c r="B266" s="12"/>
      <c r="C266" s="25"/>
      <c r="D266" s="103"/>
      <c r="E266" s="143"/>
      <c r="F266" s="1"/>
      <c r="G266" s="1"/>
    </row>
    <row r="267" spans="1:7" ht="15.75">
      <c r="A267" s="12"/>
      <c r="B267" s="12"/>
      <c r="C267" s="26"/>
      <c r="D267" s="103"/>
      <c r="E267" s="143"/>
      <c r="F267" s="1"/>
      <c r="G267" s="1"/>
    </row>
    <row r="268" spans="1:7" ht="15.75">
      <c r="A268" s="12"/>
      <c r="B268" s="12"/>
      <c r="C268" s="25"/>
      <c r="D268" s="103"/>
      <c r="E268" s="143"/>
      <c r="F268" s="1"/>
      <c r="G268" s="1"/>
    </row>
    <row r="269" spans="1:7" ht="15.75">
      <c r="A269" s="12"/>
      <c r="B269" s="12"/>
      <c r="C269" s="26"/>
      <c r="D269" s="103"/>
      <c r="E269" s="143"/>
      <c r="F269" s="1"/>
      <c r="G269" s="1"/>
    </row>
    <row r="270" spans="1:7" ht="15.75">
      <c r="A270" s="12"/>
      <c r="B270" s="12"/>
      <c r="C270" s="26"/>
      <c r="D270" s="103"/>
      <c r="E270" s="143"/>
      <c r="F270" s="1"/>
      <c r="G270" s="1"/>
    </row>
    <row r="271" spans="1:7" ht="15">
      <c r="A271" s="43"/>
      <c r="B271" s="43"/>
      <c r="C271" s="26"/>
      <c r="D271" s="103"/>
      <c r="E271" s="143"/>
      <c r="F271" s="1"/>
      <c r="G271" s="1"/>
    </row>
    <row r="272" spans="1:7" ht="15.75">
      <c r="A272" s="12"/>
      <c r="B272" s="12"/>
      <c r="C272" s="25"/>
      <c r="D272" s="103"/>
      <c r="E272" s="143"/>
      <c r="F272" s="1"/>
      <c r="G272" s="1"/>
    </row>
    <row r="273" spans="1:7" ht="15.75">
      <c r="A273" s="12"/>
      <c r="B273" s="12"/>
      <c r="C273" s="26"/>
      <c r="D273" s="103"/>
      <c r="E273" s="143"/>
      <c r="F273" s="1"/>
      <c r="G273" s="1"/>
    </row>
    <row r="274" spans="1:7" ht="15.75">
      <c r="A274" s="12"/>
      <c r="B274" s="12"/>
      <c r="C274" s="20"/>
      <c r="D274" s="103"/>
      <c r="E274" s="143"/>
      <c r="F274" s="1"/>
      <c r="G274" s="1"/>
    </row>
    <row r="275" spans="1:7" ht="15.75">
      <c r="A275" s="12"/>
      <c r="B275" s="12"/>
      <c r="C275" s="20"/>
      <c r="D275" s="103"/>
      <c r="E275" s="143"/>
      <c r="F275" s="1"/>
      <c r="G275" s="1"/>
    </row>
    <row r="276" spans="1:7" ht="15.75">
      <c r="A276" s="12"/>
      <c r="B276" s="12"/>
      <c r="C276" s="10"/>
      <c r="D276" s="103"/>
      <c r="E276" s="143"/>
      <c r="F276" s="1"/>
      <c r="G276" s="1"/>
    </row>
    <row r="277" spans="1:7" ht="15.75">
      <c r="A277" s="12"/>
      <c r="B277" s="12"/>
      <c r="C277" s="27"/>
      <c r="D277" s="103"/>
      <c r="E277" s="143"/>
      <c r="F277" s="1"/>
      <c r="G277" s="1"/>
    </row>
    <row r="278" spans="1:7" ht="15.75">
      <c r="A278" s="12"/>
      <c r="B278" s="12"/>
      <c r="C278" s="27"/>
      <c r="D278" s="103"/>
      <c r="E278" s="143"/>
      <c r="F278" s="1"/>
      <c r="G278" s="1"/>
    </row>
    <row r="279" spans="1:7" ht="15.75">
      <c r="A279" s="12"/>
      <c r="B279" s="12"/>
      <c r="C279" s="27"/>
      <c r="D279" s="103"/>
      <c r="E279" s="143"/>
      <c r="F279" s="1"/>
      <c r="G279" s="1"/>
    </row>
    <row r="280" spans="1:7" ht="15.75">
      <c r="A280" s="12"/>
      <c r="B280" s="12"/>
      <c r="C280" s="27"/>
      <c r="D280" s="103"/>
      <c r="E280" s="143"/>
      <c r="F280" s="1"/>
      <c r="G280" s="1"/>
    </row>
    <row r="281" spans="1:7" ht="15.75">
      <c r="A281" s="12"/>
      <c r="B281" s="12"/>
      <c r="C281" s="27"/>
      <c r="D281" s="103"/>
      <c r="E281" s="143"/>
      <c r="F281" s="1"/>
      <c r="G281" s="1"/>
    </row>
    <row r="282" spans="1:7" ht="15.75">
      <c r="A282" s="12"/>
      <c r="B282" s="12"/>
      <c r="C282" s="10"/>
      <c r="D282" s="103"/>
      <c r="E282" s="143"/>
      <c r="F282" s="1"/>
      <c r="G282" s="1"/>
    </row>
    <row r="283" spans="1:7" ht="15.75">
      <c r="A283" s="12"/>
      <c r="B283" s="12"/>
      <c r="C283" s="10"/>
      <c r="D283" s="103"/>
      <c r="E283" s="143"/>
      <c r="F283" s="1"/>
      <c r="G283" s="1"/>
    </row>
    <row r="284" spans="1:7" ht="15.75">
      <c r="A284" s="12"/>
      <c r="B284" s="12"/>
      <c r="C284" s="10"/>
      <c r="D284" s="103"/>
      <c r="E284" s="143"/>
      <c r="F284" s="1"/>
      <c r="G284" s="1"/>
    </row>
    <row r="285" spans="1:7" ht="15.75">
      <c r="A285" s="12"/>
      <c r="B285" s="12"/>
      <c r="C285" s="20"/>
      <c r="D285" s="103"/>
      <c r="E285" s="143"/>
      <c r="F285" s="1"/>
      <c r="G285" s="1"/>
    </row>
    <row r="286" spans="1:7" ht="15.75">
      <c r="A286" s="12"/>
      <c r="B286" s="12"/>
      <c r="C286" s="10"/>
      <c r="D286" s="103"/>
      <c r="E286" s="143"/>
      <c r="F286" s="1"/>
      <c r="G286" s="1"/>
    </row>
    <row r="287" spans="1:7" ht="15.75">
      <c r="A287" s="12"/>
      <c r="B287" s="12"/>
      <c r="C287" s="20"/>
      <c r="D287" s="103"/>
      <c r="E287" s="143"/>
      <c r="F287" s="1"/>
      <c r="G287" s="1"/>
    </row>
    <row r="288" spans="1:7" ht="15.75">
      <c r="A288" s="12"/>
      <c r="B288" s="12"/>
      <c r="C288" s="13"/>
      <c r="D288" s="103"/>
      <c r="E288" s="143"/>
      <c r="F288" s="1"/>
      <c r="G288" s="1"/>
    </row>
    <row r="289" spans="1:7" ht="15.75">
      <c r="A289" s="12"/>
      <c r="B289" s="12"/>
      <c r="C289" s="28"/>
      <c r="D289" s="103"/>
      <c r="E289" s="143"/>
      <c r="F289" s="1"/>
      <c r="G289" s="1"/>
    </row>
    <row r="290" spans="1:7" ht="15.75">
      <c r="A290" s="12"/>
      <c r="B290" s="12"/>
      <c r="C290" s="13"/>
      <c r="D290" s="103"/>
      <c r="E290" s="143"/>
      <c r="F290" s="1"/>
      <c r="G290" s="1"/>
    </row>
    <row r="291" spans="1:7" ht="15">
      <c r="A291" s="47"/>
      <c r="B291" s="47"/>
      <c r="C291" s="13"/>
      <c r="D291" s="103"/>
      <c r="E291" s="143"/>
      <c r="F291" s="1"/>
      <c r="G291" s="1"/>
    </row>
    <row r="292" spans="1:7" ht="15">
      <c r="A292" s="48"/>
      <c r="B292" s="48"/>
      <c r="C292" s="28"/>
      <c r="D292" s="103"/>
      <c r="E292" s="143"/>
      <c r="F292" s="1"/>
      <c r="G292" s="1"/>
    </row>
    <row r="293" spans="1:7" ht="15.75">
      <c r="A293" s="48"/>
      <c r="B293" s="48"/>
      <c r="C293" s="26"/>
      <c r="D293" s="30"/>
      <c r="E293" s="30"/>
      <c r="F293" s="1"/>
      <c r="G293" s="1"/>
    </row>
    <row r="294" spans="1:7" ht="18.75">
      <c r="A294" s="48"/>
      <c r="B294" s="48"/>
      <c r="C294" s="31"/>
      <c r="D294" s="32"/>
      <c r="E294" s="32"/>
      <c r="F294" s="1"/>
      <c r="G294" s="1"/>
    </row>
    <row r="295" spans="1:7" ht="18.75">
      <c r="A295" s="48"/>
      <c r="B295" s="48"/>
      <c r="C295" s="33"/>
      <c r="D295" s="11"/>
      <c r="E295" s="11"/>
      <c r="F295" s="1"/>
      <c r="G295" s="1"/>
    </row>
    <row r="296" spans="1:7" ht="12.75">
      <c r="A296" s="48"/>
      <c r="B296" s="48"/>
      <c r="C296" s="8"/>
      <c r="D296" s="11"/>
      <c r="E296" s="11"/>
      <c r="F296" s="1"/>
      <c r="G296" s="1"/>
    </row>
    <row r="297" spans="1:7" ht="12.75">
      <c r="A297" s="48"/>
      <c r="B297" s="48"/>
      <c r="C297" s="8"/>
      <c r="D297" s="11"/>
      <c r="E297" s="11"/>
      <c r="F297" s="1"/>
      <c r="G297" s="1"/>
    </row>
    <row r="298" spans="1:7" ht="12.75">
      <c r="A298" s="48"/>
      <c r="B298" s="48"/>
      <c r="C298" s="29"/>
      <c r="D298" s="11"/>
      <c r="E298" s="11"/>
      <c r="F298" s="1"/>
      <c r="G298" s="1"/>
    </row>
    <row r="299" spans="1:7" ht="12.75">
      <c r="A299" s="48"/>
      <c r="B299" s="48"/>
      <c r="C299" s="8"/>
      <c r="D299" s="11"/>
      <c r="E299" s="11"/>
      <c r="F299" s="1"/>
      <c r="G299" s="1"/>
    </row>
    <row r="300" spans="1:7" ht="12.75">
      <c r="A300" s="48"/>
      <c r="B300" s="48"/>
      <c r="C300" s="8"/>
      <c r="D300" s="11"/>
      <c r="E300" s="11"/>
      <c r="F300" s="1"/>
      <c r="G300" s="1"/>
    </row>
    <row r="301" spans="1:7" ht="12.75">
      <c r="A301" s="48"/>
      <c r="B301" s="48"/>
      <c r="C301" s="8"/>
      <c r="D301" s="11"/>
      <c r="E301" s="11"/>
      <c r="F301" s="1"/>
      <c r="G301" s="1"/>
    </row>
    <row r="302" spans="1:7" ht="12.75">
      <c r="A302" s="48"/>
      <c r="B302" s="48"/>
      <c r="C302" s="8"/>
      <c r="D302" s="11"/>
      <c r="E302" s="11"/>
      <c r="F302" s="1"/>
      <c r="G302" s="1"/>
    </row>
    <row r="303" spans="1:7" ht="12.75">
      <c r="A303" s="48"/>
      <c r="B303" s="48"/>
      <c r="C303" s="8"/>
      <c r="D303" s="11"/>
      <c r="E303" s="11"/>
      <c r="F303" s="1"/>
      <c r="G303" s="1"/>
    </row>
    <row r="304" spans="1:7" ht="12.75">
      <c r="A304" s="48"/>
      <c r="B304" s="48"/>
      <c r="C304" s="8"/>
      <c r="D304" s="11"/>
      <c r="E304" s="11"/>
      <c r="F304" s="1"/>
      <c r="G304" s="1"/>
    </row>
    <row r="305" spans="1:7" ht="12.75">
      <c r="A305" s="48"/>
      <c r="B305" s="48"/>
      <c r="C305" s="8"/>
      <c r="D305" s="5"/>
      <c r="E305" s="5"/>
      <c r="F305" s="1"/>
      <c r="G305" s="1"/>
    </row>
    <row r="306" spans="1:7" ht="12.75">
      <c r="A306" s="48"/>
      <c r="B306" s="48"/>
      <c r="C306" s="8"/>
      <c r="D306" s="5"/>
      <c r="E306" s="5"/>
      <c r="F306" s="1"/>
      <c r="G306" s="1"/>
    </row>
    <row r="307" spans="1:7" ht="12.75">
      <c r="A307" s="48"/>
      <c r="B307" s="48"/>
      <c r="C307" s="8"/>
      <c r="D307" s="5"/>
      <c r="E307" s="5"/>
      <c r="F307" s="1"/>
      <c r="G307" s="1"/>
    </row>
    <row r="308" spans="1:7" ht="12.75">
      <c r="A308" s="48"/>
      <c r="B308" s="48"/>
      <c r="C308" s="8"/>
      <c r="D308" s="5"/>
      <c r="E308" s="5"/>
      <c r="F308" s="1"/>
      <c r="G308" s="1"/>
    </row>
    <row r="309" spans="1:7" ht="12.75">
      <c r="A309" s="48"/>
      <c r="B309" s="48"/>
      <c r="C309" s="8"/>
      <c r="D309" s="5"/>
      <c r="E309" s="5"/>
      <c r="F309" s="1"/>
      <c r="G309" s="1"/>
    </row>
    <row r="310" spans="1:7" ht="12.75">
      <c r="A310" s="48"/>
      <c r="B310" s="48"/>
      <c r="C310" s="8"/>
      <c r="D310" s="5"/>
      <c r="E310" s="5"/>
      <c r="F310" s="1"/>
      <c r="G310" s="1"/>
    </row>
    <row r="311" spans="1:7" ht="12.75">
      <c r="A311" s="48"/>
      <c r="B311" s="48"/>
      <c r="C311" s="8"/>
      <c r="D311" s="11"/>
      <c r="E311" s="11"/>
      <c r="F311" s="1"/>
      <c r="G311" s="1"/>
    </row>
    <row r="312" spans="1:7" ht="12.75">
      <c r="A312" s="48"/>
      <c r="B312" s="48"/>
      <c r="C312" s="4"/>
      <c r="D312" s="11"/>
      <c r="E312" s="11"/>
      <c r="F312" s="1"/>
      <c r="G312" s="1"/>
    </row>
    <row r="313" spans="1:7" ht="12.75">
      <c r="A313" s="48"/>
      <c r="B313" s="48"/>
      <c r="C313" s="4"/>
      <c r="D313" s="11"/>
      <c r="E313" s="11"/>
      <c r="F313" s="1"/>
      <c r="G313" s="1"/>
    </row>
    <row r="314" spans="1:7" ht="12.75">
      <c r="A314" s="48"/>
      <c r="B314" s="48"/>
      <c r="C314" s="4"/>
      <c r="D314" s="11"/>
      <c r="E314" s="11"/>
      <c r="F314" s="1"/>
      <c r="G314" s="1"/>
    </row>
    <row r="315" spans="1:7" ht="12.75">
      <c r="A315" s="48"/>
      <c r="B315" s="48"/>
      <c r="C315" s="4"/>
      <c r="D315" s="11"/>
      <c r="E315" s="11"/>
      <c r="F315" s="1"/>
      <c r="G315" s="1"/>
    </row>
    <row r="316" spans="1:7" ht="12.75">
      <c r="A316" s="48"/>
      <c r="B316" s="48"/>
      <c r="C316" s="4"/>
      <c r="D316" s="11"/>
      <c r="E316" s="11"/>
      <c r="F316" s="1"/>
      <c r="G316" s="1"/>
    </row>
    <row r="317" spans="1:7" ht="12.75">
      <c r="A317" s="48"/>
      <c r="B317" s="48"/>
      <c r="C317" s="4"/>
      <c r="D317" s="11"/>
      <c r="E317" s="11"/>
      <c r="F317" s="1"/>
      <c r="G317" s="1"/>
    </row>
    <row r="318" spans="1:7" ht="12.75">
      <c r="A318" s="48"/>
      <c r="B318" s="48"/>
      <c r="C318" s="4"/>
      <c r="D318" s="11"/>
      <c r="E318" s="11"/>
      <c r="F318" s="1"/>
      <c r="G318" s="1"/>
    </row>
    <row r="319" spans="1:7" ht="12.75">
      <c r="A319" s="48"/>
      <c r="B319" s="48"/>
      <c r="C319" s="4"/>
      <c r="D319" s="11"/>
      <c r="E319" s="11"/>
      <c r="F319" s="1"/>
      <c r="G319" s="1"/>
    </row>
    <row r="320" spans="1:7" ht="12.75">
      <c r="A320" s="48"/>
      <c r="B320" s="48"/>
      <c r="C320" s="4"/>
      <c r="D320" s="11"/>
      <c r="E320" s="11"/>
      <c r="F320" s="1"/>
      <c r="G320" s="1"/>
    </row>
    <row r="321" spans="1:7" ht="12.75">
      <c r="A321" s="48"/>
      <c r="B321" s="48"/>
      <c r="C321" s="4"/>
      <c r="D321" s="11"/>
      <c r="E321" s="11"/>
      <c r="F321" s="1"/>
      <c r="G321" s="1"/>
    </row>
    <row r="322" spans="1:7" ht="12.75">
      <c r="A322" s="48"/>
      <c r="B322" s="48"/>
      <c r="C322" s="4"/>
      <c r="D322" s="11"/>
      <c r="E322" s="11"/>
      <c r="F322" s="1"/>
      <c r="G322" s="1"/>
    </row>
    <row r="323" spans="1:7" ht="12.75">
      <c r="A323" s="48"/>
      <c r="B323" s="48"/>
      <c r="C323" s="4"/>
      <c r="D323" s="11"/>
      <c r="E323" s="11"/>
      <c r="F323" s="1"/>
      <c r="G323" s="1"/>
    </row>
    <row r="324" spans="1:7" ht="12.75">
      <c r="A324" s="48"/>
      <c r="B324" s="48"/>
      <c r="C324" s="4"/>
      <c r="D324" s="11"/>
      <c r="E324" s="11"/>
      <c r="F324" s="1"/>
      <c r="G324" s="1"/>
    </row>
    <row r="325" spans="1:7" ht="12.75">
      <c r="A325" s="48"/>
      <c r="B325" s="48"/>
      <c r="C325" s="4"/>
      <c r="D325" s="11"/>
      <c r="E325" s="11"/>
      <c r="F325" s="1"/>
      <c r="G325" s="1"/>
    </row>
    <row r="326" spans="1:7" ht="12.75">
      <c r="A326" s="48"/>
      <c r="B326" s="48"/>
      <c r="C326" s="4"/>
      <c r="D326" s="11"/>
      <c r="E326" s="11"/>
      <c r="F326" s="1"/>
      <c r="G326" s="1"/>
    </row>
    <row r="327" spans="1:7" ht="12.75">
      <c r="A327" s="48"/>
      <c r="B327" s="48"/>
      <c r="C327" s="4"/>
      <c r="D327" s="11"/>
      <c r="E327" s="11"/>
      <c r="F327" s="1"/>
      <c r="G327" s="1"/>
    </row>
    <row r="328" spans="1:7" ht="12.75">
      <c r="A328" s="48"/>
      <c r="B328" s="48"/>
      <c r="C328" s="4"/>
      <c r="D328" s="11"/>
      <c r="E328" s="11"/>
      <c r="F328" s="1"/>
      <c r="G328" s="1"/>
    </row>
    <row r="329" spans="1:7" ht="12.75">
      <c r="A329" s="48"/>
      <c r="B329" s="48"/>
      <c r="C329" s="4"/>
      <c r="D329" s="11"/>
      <c r="E329" s="11"/>
      <c r="F329" s="1"/>
      <c r="G329" s="1"/>
    </row>
    <row r="330" spans="1:7" ht="12.75">
      <c r="A330" s="48"/>
      <c r="B330" s="48"/>
      <c r="C330" s="4"/>
      <c r="D330" s="11"/>
      <c r="E330" s="11"/>
      <c r="F330" s="1"/>
      <c r="G330" s="1"/>
    </row>
    <row r="331" spans="1:7" ht="12.75">
      <c r="A331" s="48"/>
      <c r="B331" s="48"/>
      <c r="C331" s="4"/>
      <c r="D331" s="11"/>
      <c r="E331" s="11"/>
      <c r="F331" s="1"/>
      <c r="G331" s="1"/>
    </row>
    <row r="332" spans="1:7" ht="12.75">
      <c r="A332" s="48"/>
      <c r="B332" s="48"/>
      <c r="C332" s="4"/>
      <c r="D332" s="11"/>
      <c r="E332" s="11"/>
      <c r="F332" s="1"/>
      <c r="G332" s="1"/>
    </row>
    <row r="333" spans="1:7" ht="12.75">
      <c r="A333" s="48"/>
      <c r="B333" s="48"/>
      <c r="C333" s="4"/>
      <c r="D333" s="11"/>
      <c r="E333" s="11"/>
      <c r="F333" s="1"/>
      <c r="G333" s="1"/>
    </row>
    <row r="334" spans="1:7" ht="12.75">
      <c r="A334" s="48"/>
      <c r="B334" s="48"/>
      <c r="C334" s="4"/>
      <c r="D334" s="11"/>
      <c r="E334" s="11"/>
      <c r="F334" s="1"/>
      <c r="G334" s="1"/>
    </row>
    <row r="335" spans="1:7" ht="12.75">
      <c r="A335" s="48"/>
      <c r="B335" s="48"/>
      <c r="C335" s="4"/>
      <c r="D335" s="11"/>
      <c r="E335" s="11"/>
      <c r="F335" s="1"/>
      <c r="G335" s="1"/>
    </row>
    <row r="336" spans="1:7" ht="12.75">
      <c r="A336" s="48"/>
      <c r="B336" s="48"/>
      <c r="C336" s="4"/>
      <c r="D336" s="11"/>
      <c r="E336" s="11"/>
      <c r="F336" s="1"/>
      <c r="G336" s="1"/>
    </row>
    <row r="337" spans="1:7" ht="12.75">
      <c r="A337" s="48"/>
      <c r="B337" s="48"/>
      <c r="C337" s="4"/>
      <c r="D337" s="11"/>
      <c r="E337" s="11"/>
      <c r="F337" s="1"/>
      <c r="G337" s="1"/>
    </row>
    <row r="338" spans="1:7" ht="12.75">
      <c r="A338" s="48"/>
      <c r="B338" s="48"/>
      <c r="C338" s="4"/>
      <c r="D338" s="11"/>
      <c r="E338" s="11"/>
      <c r="F338" s="1"/>
      <c r="G338" s="1"/>
    </row>
    <row r="339" spans="1:7" ht="12.75">
      <c r="A339" s="48"/>
      <c r="B339" s="48"/>
      <c r="C339" s="4"/>
      <c r="D339" s="11"/>
      <c r="E339" s="11"/>
      <c r="F339" s="1"/>
      <c r="G339" s="1"/>
    </row>
    <row r="340" spans="1:7" ht="12.75">
      <c r="A340" s="48"/>
      <c r="B340" s="48"/>
      <c r="C340" s="4"/>
      <c r="D340" s="11"/>
      <c r="E340" s="11"/>
      <c r="F340" s="1"/>
      <c r="G340" s="1"/>
    </row>
    <row r="341" spans="1:7" ht="12.75">
      <c r="A341" s="48"/>
      <c r="B341" s="48"/>
      <c r="C341" s="4"/>
      <c r="D341" s="11"/>
      <c r="E341" s="11"/>
      <c r="F341" s="1"/>
      <c r="G341" s="1"/>
    </row>
    <row r="342" spans="1:7" ht="12.75">
      <c r="A342" s="48"/>
      <c r="B342" s="48"/>
      <c r="C342" s="4"/>
      <c r="D342" s="11"/>
      <c r="E342" s="11"/>
      <c r="F342" s="1"/>
      <c r="G342" s="1"/>
    </row>
    <row r="343" spans="1:7" ht="12.75">
      <c r="A343" s="48"/>
      <c r="B343" s="48"/>
      <c r="C343" s="4"/>
      <c r="D343" s="11"/>
      <c r="E343" s="11"/>
      <c r="F343" s="1"/>
      <c r="G343" s="1"/>
    </row>
    <row r="344" spans="1:7" ht="12.75">
      <c r="A344" s="48"/>
      <c r="B344" s="48"/>
      <c r="C344" s="4"/>
      <c r="D344" s="11"/>
      <c r="E344" s="11"/>
      <c r="F344" s="1"/>
      <c r="G344" s="1"/>
    </row>
    <row r="345" spans="1:7" ht="12.75">
      <c r="A345" s="48"/>
      <c r="B345" s="48"/>
      <c r="C345" s="4"/>
      <c r="D345" s="11"/>
      <c r="E345" s="11"/>
      <c r="F345" s="1"/>
      <c r="G345" s="1"/>
    </row>
    <row r="346" spans="1:7" ht="12.75">
      <c r="A346" s="48"/>
      <c r="B346" s="48"/>
      <c r="C346" s="4"/>
      <c r="D346" s="11"/>
      <c r="E346" s="11"/>
      <c r="F346" s="1"/>
      <c r="G346" s="1"/>
    </row>
    <row r="347" spans="1:7" ht="12.75">
      <c r="A347" s="48"/>
      <c r="B347" s="48"/>
      <c r="C347" s="4"/>
      <c r="D347" s="11"/>
      <c r="E347" s="11"/>
      <c r="F347" s="1"/>
      <c r="G347" s="1"/>
    </row>
    <row r="348" spans="1:7" ht="12.75">
      <c r="A348" s="48"/>
      <c r="B348" s="48"/>
      <c r="C348" s="4"/>
      <c r="D348" s="11"/>
      <c r="E348" s="11"/>
      <c r="F348" s="1"/>
      <c r="G348" s="1"/>
    </row>
    <row r="349" spans="1:7" ht="12.75">
      <c r="A349" s="48"/>
      <c r="B349" s="48"/>
      <c r="C349" s="4"/>
      <c r="D349" s="11"/>
      <c r="E349" s="11"/>
      <c r="F349" s="1"/>
      <c r="G349" s="1"/>
    </row>
    <row r="350" spans="1:7" ht="12.75">
      <c r="A350" s="48"/>
      <c r="B350" s="48"/>
      <c r="C350" s="4"/>
      <c r="D350" s="11"/>
      <c r="E350" s="11"/>
      <c r="F350" s="1"/>
      <c r="G350" s="1"/>
    </row>
    <row r="351" spans="1:7" ht="12.75">
      <c r="A351" s="48"/>
      <c r="B351" s="48"/>
      <c r="C351" s="4"/>
      <c r="D351" s="11"/>
      <c r="E351" s="11"/>
      <c r="F351" s="1"/>
      <c r="G351" s="1"/>
    </row>
    <row r="352" spans="1:7" ht="12.75">
      <c r="A352" s="48"/>
      <c r="B352" s="48"/>
      <c r="C352" s="4"/>
      <c r="D352" s="11"/>
      <c r="E352" s="11"/>
      <c r="F352" s="1"/>
      <c r="G352" s="1"/>
    </row>
    <row r="353" spans="1:7" ht="12.75">
      <c r="A353" s="48"/>
      <c r="B353" s="48"/>
      <c r="C353" s="4"/>
      <c r="D353" s="11"/>
      <c r="E353" s="11"/>
      <c r="F353" s="1"/>
      <c r="G353" s="1"/>
    </row>
    <row r="354" spans="1:7" ht="12.75">
      <c r="A354" s="48"/>
      <c r="B354" s="48"/>
      <c r="C354" s="4"/>
      <c r="D354" s="11"/>
      <c r="E354" s="11"/>
      <c r="F354" s="1"/>
      <c r="G354" s="1"/>
    </row>
    <row r="355" spans="1:7" ht="12.75">
      <c r="A355" s="48"/>
      <c r="B355" s="48"/>
      <c r="C355" s="4"/>
      <c r="D355" s="11"/>
      <c r="E355" s="11"/>
      <c r="F355" s="1"/>
      <c r="G355" s="1"/>
    </row>
    <row r="356" spans="1:7" ht="12.75">
      <c r="A356" s="48"/>
      <c r="B356" s="48"/>
      <c r="C356" s="4"/>
      <c r="D356" s="11"/>
      <c r="E356" s="11"/>
      <c r="F356" s="1"/>
      <c r="G356" s="1"/>
    </row>
    <row r="357" spans="1:7" ht="12.75">
      <c r="A357" s="48"/>
      <c r="B357" s="48"/>
      <c r="C357" s="4"/>
      <c r="D357" s="11"/>
      <c r="E357" s="11"/>
      <c r="F357" s="1"/>
      <c r="G357" s="1"/>
    </row>
    <row r="358" spans="1:7" ht="12.75">
      <c r="A358" s="48"/>
      <c r="B358" s="48"/>
      <c r="C358" s="4"/>
      <c r="D358" s="11"/>
      <c r="E358" s="11"/>
      <c r="F358" s="1"/>
      <c r="G358" s="1"/>
    </row>
    <row r="359" spans="1:7" ht="12.75">
      <c r="A359" s="48"/>
      <c r="B359" s="48"/>
      <c r="C359" s="4"/>
      <c r="D359" s="11"/>
      <c r="E359" s="11"/>
      <c r="F359" s="1"/>
      <c r="G359" s="1"/>
    </row>
    <row r="360" spans="1:7" ht="12.75">
      <c r="A360" s="48"/>
      <c r="B360" s="48"/>
      <c r="C360" s="4"/>
      <c r="D360" s="11"/>
      <c r="E360" s="11"/>
      <c r="F360" s="1"/>
      <c r="G360" s="1"/>
    </row>
    <row r="361" spans="1:7" ht="12.75">
      <c r="A361" s="48"/>
      <c r="B361" s="48"/>
      <c r="C361" s="4"/>
      <c r="D361" s="11"/>
      <c r="E361" s="11"/>
      <c r="F361" s="1"/>
      <c r="G361" s="1"/>
    </row>
    <row r="362" spans="1:7" ht="12.75">
      <c r="A362" s="48"/>
      <c r="B362" s="48"/>
      <c r="C362" s="4"/>
      <c r="D362" s="11"/>
      <c r="E362" s="11"/>
      <c r="F362" s="1"/>
      <c r="G362" s="1"/>
    </row>
    <row r="363" spans="1:7" ht="12.75">
      <c r="A363" s="48"/>
      <c r="B363" s="48"/>
      <c r="C363" s="4"/>
      <c r="D363" s="11"/>
      <c r="E363" s="11"/>
      <c r="F363" s="1"/>
      <c r="G363" s="1"/>
    </row>
    <row r="364" spans="1:7" ht="12.75">
      <c r="A364" s="48"/>
      <c r="B364" s="48"/>
      <c r="C364" s="4"/>
      <c r="D364" s="11"/>
      <c r="E364" s="11"/>
      <c r="F364" s="1"/>
      <c r="G364" s="1"/>
    </row>
    <row r="365" spans="1:7" ht="12.75">
      <c r="A365" s="48"/>
      <c r="B365" s="48"/>
      <c r="C365" s="4"/>
      <c r="D365" s="11"/>
      <c r="E365" s="11"/>
      <c r="F365" s="1"/>
      <c r="G365" s="1"/>
    </row>
    <row r="366" spans="1:7" ht="12.75">
      <c r="A366" s="48"/>
      <c r="B366" s="48"/>
      <c r="C366" s="4"/>
      <c r="D366" s="11"/>
      <c r="E366" s="11"/>
      <c r="F366" s="1"/>
      <c r="G366" s="1"/>
    </row>
    <row r="367" spans="1:7" ht="12.75">
      <c r="A367" s="48"/>
      <c r="B367" s="48"/>
      <c r="C367" s="4"/>
      <c r="D367" s="11"/>
      <c r="E367" s="11"/>
      <c r="F367" s="1"/>
      <c r="G367" s="1"/>
    </row>
    <row r="368" spans="1:7" ht="12.75">
      <c r="A368" s="48"/>
      <c r="B368" s="48"/>
      <c r="C368" s="4"/>
      <c r="D368" s="11"/>
      <c r="E368" s="11"/>
      <c r="F368" s="1"/>
      <c r="G368" s="1"/>
    </row>
    <row r="369" spans="1:7" ht="12.75">
      <c r="A369" s="48"/>
      <c r="B369" s="48"/>
      <c r="C369" s="4"/>
      <c r="D369" s="11"/>
      <c r="E369" s="11"/>
      <c r="F369" s="1"/>
      <c r="G369" s="1"/>
    </row>
    <row r="370" spans="1:7" ht="12.75">
      <c r="A370" s="48"/>
      <c r="B370" s="48"/>
      <c r="C370" s="4"/>
      <c r="D370" s="11"/>
      <c r="E370" s="11"/>
      <c r="F370" s="1"/>
      <c r="G370" s="1"/>
    </row>
    <row r="371" spans="1:7" ht="12.75">
      <c r="A371" s="48"/>
      <c r="B371" s="48"/>
      <c r="C371" s="4"/>
      <c r="D371" s="11"/>
      <c r="E371" s="11"/>
      <c r="F371" s="1"/>
      <c r="G371" s="1"/>
    </row>
    <row r="372" spans="1:7" ht="12.75">
      <c r="A372" s="48"/>
      <c r="B372" s="48"/>
      <c r="C372" s="4"/>
      <c r="D372" s="11"/>
      <c r="E372" s="11"/>
      <c r="F372" s="1"/>
      <c r="G372" s="1"/>
    </row>
    <row r="373" spans="1:7" ht="12.75">
      <c r="A373" s="48"/>
      <c r="B373" s="48"/>
      <c r="C373" s="4"/>
      <c r="D373" s="11"/>
      <c r="E373" s="11"/>
      <c r="F373" s="1"/>
      <c r="G373" s="1"/>
    </row>
    <row r="374" spans="1:7" ht="12.75">
      <c r="A374" s="48"/>
      <c r="B374" s="48"/>
      <c r="C374" s="4"/>
      <c r="D374" s="11"/>
      <c r="E374" s="11"/>
      <c r="F374" s="1"/>
      <c r="G374" s="1"/>
    </row>
    <row r="375" spans="1:7" ht="12.75">
      <c r="A375" s="48"/>
      <c r="B375" s="48"/>
      <c r="C375" s="4"/>
      <c r="D375" s="11"/>
      <c r="E375" s="11"/>
      <c r="F375" s="1"/>
      <c r="G375" s="1"/>
    </row>
    <row r="376" spans="1:7" ht="12.75">
      <c r="A376" s="48"/>
      <c r="B376" s="48"/>
      <c r="C376" s="4"/>
      <c r="D376" s="11"/>
      <c r="E376" s="11"/>
      <c r="F376" s="1"/>
      <c r="G376" s="1"/>
    </row>
    <row r="377" spans="1:7" ht="12.75">
      <c r="A377" s="48"/>
      <c r="B377" s="48"/>
      <c r="C377" s="4"/>
      <c r="D377" s="11"/>
      <c r="E377" s="11"/>
      <c r="F377" s="1"/>
      <c r="G377" s="1"/>
    </row>
    <row r="378" spans="1:7" ht="12.75">
      <c r="A378" s="48"/>
      <c r="B378" s="48"/>
      <c r="C378" s="4"/>
      <c r="D378" s="11"/>
      <c r="E378" s="11"/>
      <c r="F378" s="1"/>
      <c r="G378" s="1"/>
    </row>
    <row r="379" spans="1:7" ht="12.75">
      <c r="A379" s="48"/>
      <c r="B379" s="48"/>
      <c r="C379" s="4"/>
      <c r="D379" s="11"/>
      <c r="E379" s="11"/>
      <c r="F379" s="1"/>
      <c r="G379" s="1"/>
    </row>
    <row r="380" spans="1:7" ht="12.75">
      <c r="A380" s="48"/>
      <c r="B380" s="48"/>
      <c r="C380" s="4"/>
      <c r="D380" s="11"/>
      <c r="E380" s="11"/>
      <c r="F380" s="1"/>
      <c r="G380" s="1"/>
    </row>
    <row r="381" spans="1:7" ht="12.75">
      <c r="A381" s="48"/>
      <c r="B381" s="48"/>
      <c r="C381" s="4"/>
      <c r="D381" s="11"/>
      <c r="E381" s="11"/>
      <c r="F381" s="1"/>
      <c r="G381" s="1"/>
    </row>
    <row r="382" spans="1:7" ht="12.75">
      <c r="A382" s="48"/>
      <c r="B382" s="48"/>
      <c r="C382" s="4"/>
      <c r="D382" s="11"/>
      <c r="E382" s="11"/>
      <c r="F382" s="1"/>
      <c r="G382" s="1"/>
    </row>
    <row r="383" spans="1:7" ht="12.75">
      <c r="A383" s="48"/>
      <c r="B383" s="48"/>
      <c r="C383" s="4"/>
      <c r="D383" s="11"/>
      <c r="E383" s="11"/>
      <c r="F383" s="1"/>
      <c r="G383" s="1"/>
    </row>
    <row r="384" spans="1:7" ht="12.75">
      <c r="A384" s="48"/>
      <c r="B384" s="48"/>
      <c r="C384" s="4"/>
      <c r="D384" s="11"/>
      <c r="E384" s="11"/>
      <c r="F384" s="1"/>
      <c r="G384" s="1"/>
    </row>
    <row r="385" spans="1:7" ht="12.75">
      <c r="A385" s="48"/>
      <c r="B385" s="48"/>
      <c r="C385" s="4"/>
      <c r="D385" s="11"/>
      <c r="E385" s="11"/>
      <c r="F385" s="1"/>
      <c r="G385" s="1"/>
    </row>
    <row r="386" spans="1:7" ht="12.75">
      <c r="A386" s="48"/>
      <c r="B386" s="48"/>
      <c r="C386" s="4"/>
      <c r="D386" s="11"/>
      <c r="E386" s="11"/>
      <c r="F386" s="1"/>
      <c r="G386" s="1"/>
    </row>
    <row r="387" spans="1:7" ht="12.75">
      <c r="A387" s="48"/>
      <c r="B387" s="48"/>
      <c r="C387" s="4"/>
      <c r="D387" s="11"/>
      <c r="E387" s="11"/>
      <c r="F387" s="1"/>
      <c r="G387" s="1"/>
    </row>
    <row r="388" spans="1:7" ht="12.75">
      <c r="A388" s="48"/>
      <c r="B388" s="48"/>
      <c r="C388" s="4"/>
      <c r="D388" s="11"/>
      <c r="E388" s="11"/>
      <c r="F388" s="1"/>
      <c r="G388" s="1"/>
    </row>
    <row r="389" spans="1:7" ht="12.75">
      <c r="A389" s="48"/>
      <c r="B389" s="48"/>
      <c r="C389" s="4"/>
      <c r="D389" s="11"/>
      <c r="E389" s="11"/>
      <c r="F389" s="1"/>
      <c r="G389" s="1"/>
    </row>
    <row r="390" spans="1:7" ht="12.75">
      <c r="A390" s="48"/>
      <c r="B390" s="48"/>
      <c r="C390" s="4"/>
      <c r="D390" s="11"/>
      <c r="E390" s="11"/>
      <c r="F390" s="1"/>
      <c r="G390" s="1"/>
    </row>
    <row r="391" spans="1:7" ht="12.75">
      <c r="A391" s="48"/>
      <c r="B391" s="48"/>
      <c r="C391" s="4"/>
      <c r="D391" s="11"/>
      <c r="E391" s="11"/>
      <c r="F391" s="1"/>
      <c r="G391" s="1"/>
    </row>
    <row r="392" spans="1:7" ht="12.75">
      <c r="A392" s="48"/>
      <c r="B392" s="48"/>
      <c r="C392" s="4"/>
      <c r="D392" s="11"/>
      <c r="E392" s="11"/>
      <c r="F392" s="1"/>
      <c r="G392" s="1"/>
    </row>
    <row r="393" spans="1:7" ht="12.75">
      <c r="A393" s="48"/>
      <c r="B393" s="48"/>
      <c r="C393" s="4"/>
      <c r="D393" s="11"/>
      <c r="E393" s="11"/>
      <c r="F393" s="1"/>
      <c r="G393" s="1"/>
    </row>
    <row r="394" spans="1:7" ht="12.75">
      <c r="A394" s="48"/>
      <c r="B394" s="48"/>
      <c r="C394" s="4"/>
      <c r="D394" s="11"/>
      <c r="E394" s="11"/>
      <c r="F394" s="1"/>
      <c r="G394" s="1"/>
    </row>
    <row r="395" spans="1:7" ht="12.75">
      <c r="A395" s="48"/>
      <c r="B395" s="48"/>
      <c r="C395" s="4"/>
      <c r="D395" s="11"/>
      <c r="E395" s="11"/>
      <c r="F395" s="1"/>
      <c r="G395" s="1"/>
    </row>
    <row r="396" spans="1:7" ht="12.75">
      <c r="A396" s="48"/>
      <c r="B396" s="48"/>
      <c r="C396" s="4"/>
      <c r="D396" s="11"/>
      <c r="E396" s="11"/>
      <c r="F396" s="1"/>
      <c r="G396" s="1"/>
    </row>
    <row r="397" spans="1:7" ht="12.75">
      <c r="A397" s="48"/>
      <c r="B397" s="48"/>
      <c r="C397" s="4"/>
      <c r="D397" s="11"/>
      <c r="E397" s="11"/>
      <c r="F397" s="1"/>
      <c r="G397" s="1"/>
    </row>
    <row r="398" spans="1:7" ht="12.75">
      <c r="A398" s="48"/>
      <c r="B398" s="48"/>
      <c r="C398" s="4"/>
      <c r="D398" s="11"/>
      <c r="E398" s="11"/>
      <c r="F398" s="1"/>
      <c r="G398" s="1"/>
    </row>
    <row r="399" spans="1:7" ht="12.75">
      <c r="A399" s="48"/>
      <c r="B399" s="48"/>
      <c r="C399" s="4"/>
      <c r="D399" s="11"/>
      <c r="E399" s="11"/>
      <c r="F399" s="1"/>
      <c r="G399" s="1"/>
    </row>
    <row r="400" spans="1:7" ht="12.75">
      <c r="A400" s="48"/>
      <c r="B400" s="48"/>
      <c r="C400" s="4"/>
      <c r="D400" s="11"/>
      <c r="E400" s="11"/>
      <c r="F400" s="1"/>
      <c r="G400" s="1"/>
    </row>
    <row r="401" spans="1:7" ht="12.75">
      <c r="A401" s="48"/>
      <c r="B401" s="48"/>
      <c r="C401" s="4"/>
      <c r="D401" s="11"/>
      <c r="E401" s="11"/>
      <c r="F401" s="1"/>
      <c r="G401" s="1"/>
    </row>
    <row r="402" spans="1:7" ht="12.75">
      <c r="A402" s="48"/>
      <c r="B402" s="48"/>
      <c r="C402" s="4"/>
      <c r="D402" s="11"/>
      <c r="E402" s="11"/>
      <c r="F402" s="1"/>
      <c r="G402" s="1"/>
    </row>
    <row r="403" spans="1:7" ht="12.75">
      <c r="A403" s="48"/>
      <c r="B403" s="48"/>
      <c r="C403" s="4"/>
      <c r="D403" s="11"/>
      <c r="E403" s="11"/>
      <c r="F403" s="1"/>
      <c r="G403" s="1"/>
    </row>
    <row r="404" spans="1:7" ht="12.75">
      <c r="A404" s="48"/>
      <c r="B404" s="48"/>
      <c r="C404" s="4"/>
      <c r="D404" s="11"/>
      <c r="E404" s="11"/>
      <c r="F404" s="1"/>
      <c r="G404" s="1"/>
    </row>
    <row r="405" spans="1:7" ht="12.75">
      <c r="A405" s="48"/>
      <c r="B405" s="48"/>
      <c r="C405" s="4"/>
      <c r="D405" s="11"/>
      <c r="E405" s="11"/>
      <c r="F405" s="1"/>
      <c r="G405" s="1"/>
    </row>
    <row r="406" spans="1:7" ht="12.75">
      <c r="A406" s="48"/>
      <c r="B406" s="48"/>
      <c r="C406" s="4"/>
      <c r="D406" s="11"/>
      <c r="E406" s="11"/>
      <c r="F406" s="1"/>
      <c r="G406" s="1"/>
    </row>
    <row r="407" spans="1:7" ht="12.75">
      <c r="A407" s="48"/>
      <c r="B407" s="48"/>
      <c r="C407" s="4"/>
      <c r="D407" s="11"/>
      <c r="E407" s="11"/>
      <c r="F407" s="1"/>
      <c r="G407" s="1"/>
    </row>
    <row r="408" spans="1:7" ht="12.75">
      <c r="A408" s="48"/>
      <c r="B408" s="48"/>
      <c r="C408" s="4"/>
      <c r="D408" s="11"/>
      <c r="E408" s="11"/>
      <c r="F408" s="1"/>
      <c r="G408" s="1"/>
    </row>
    <row r="409" spans="1:7" ht="12.75">
      <c r="A409" s="48"/>
      <c r="B409" s="48"/>
      <c r="C409" s="4"/>
      <c r="D409" s="11"/>
      <c r="E409" s="11"/>
      <c r="F409" s="1"/>
      <c r="G409" s="1"/>
    </row>
    <row r="410" spans="1:7" ht="12.75">
      <c r="A410" s="48"/>
      <c r="B410" s="48"/>
      <c r="C410" s="4"/>
      <c r="D410" s="11"/>
      <c r="E410" s="11"/>
      <c r="F410" s="1"/>
      <c r="G410" s="1"/>
    </row>
    <row r="411" spans="1:7" ht="12.75">
      <c r="A411" s="48"/>
      <c r="B411" s="48"/>
      <c r="C411" s="4"/>
      <c r="D411" s="11"/>
      <c r="E411" s="11"/>
      <c r="F411" s="1"/>
      <c r="G411" s="1"/>
    </row>
    <row r="412" spans="1:7" ht="12.75">
      <c r="A412" s="48"/>
      <c r="B412" s="48"/>
      <c r="C412" s="4"/>
      <c r="D412" s="11"/>
      <c r="E412" s="11"/>
      <c r="F412" s="1"/>
      <c r="G412" s="1"/>
    </row>
    <row r="413" spans="1:7" ht="12.75">
      <c r="A413" s="48"/>
      <c r="B413" s="48"/>
      <c r="C413" s="4"/>
      <c r="D413" s="11"/>
      <c r="E413" s="11"/>
      <c r="F413" s="1"/>
      <c r="G413" s="1"/>
    </row>
    <row r="414" spans="1:7" ht="12.75">
      <c r="A414" s="48"/>
      <c r="B414" s="48"/>
      <c r="C414" s="4"/>
      <c r="D414" s="11"/>
      <c r="E414" s="11"/>
      <c r="F414" s="1"/>
      <c r="G414" s="1"/>
    </row>
    <row r="415" spans="1:7" ht="12.75">
      <c r="A415" s="48"/>
      <c r="B415" s="48"/>
      <c r="C415" s="4"/>
      <c r="D415" s="11"/>
      <c r="E415" s="11"/>
      <c r="F415" s="1"/>
      <c r="G415" s="1"/>
    </row>
    <row r="416" spans="1:7" ht="12.75">
      <c r="A416" s="48"/>
      <c r="B416" s="48"/>
      <c r="C416" s="4"/>
      <c r="D416" s="11"/>
      <c r="E416" s="11"/>
      <c r="F416" s="1"/>
      <c r="G416" s="1"/>
    </row>
    <row r="417" spans="1:7" ht="12.75">
      <c r="A417" s="48"/>
      <c r="B417" s="48"/>
      <c r="C417" s="4"/>
      <c r="D417" s="11"/>
      <c r="E417" s="11"/>
      <c r="F417" s="1"/>
      <c r="G417" s="1"/>
    </row>
    <row r="418" spans="1:7" ht="12.75">
      <c r="A418" s="48"/>
      <c r="B418" s="48"/>
      <c r="C418" s="4"/>
      <c r="D418" s="11"/>
      <c r="E418" s="11"/>
      <c r="F418" s="1"/>
      <c r="G418" s="1"/>
    </row>
    <row r="419" spans="1:7" ht="12.75">
      <c r="A419" s="48"/>
      <c r="B419" s="48"/>
      <c r="C419" s="4"/>
      <c r="D419" s="11"/>
      <c r="E419" s="11"/>
      <c r="F419" s="1"/>
      <c r="G419" s="1"/>
    </row>
    <row r="420" spans="1:7" ht="12.75">
      <c r="A420" s="48"/>
      <c r="B420" s="48"/>
      <c r="C420" s="4"/>
      <c r="D420" s="11"/>
      <c r="E420" s="11"/>
      <c r="F420" s="1"/>
      <c r="G420" s="1"/>
    </row>
    <row r="421" spans="1:7" ht="12.75">
      <c r="A421" s="48"/>
      <c r="B421" s="48"/>
      <c r="C421" s="4"/>
      <c r="D421" s="11"/>
      <c r="E421" s="11"/>
      <c r="F421" s="1"/>
      <c r="G421" s="1"/>
    </row>
    <row r="422" spans="1:7" ht="12.75">
      <c r="A422" s="48"/>
      <c r="B422" s="48"/>
      <c r="C422" s="4"/>
      <c r="D422" s="11"/>
      <c r="E422" s="11"/>
      <c r="F422" s="1"/>
      <c r="G422" s="1"/>
    </row>
    <row r="423" spans="1:7" ht="12.75">
      <c r="A423" s="48"/>
      <c r="B423" s="48"/>
      <c r="C423" s="4"/>
      <c r="D423" s="11"/>
      <c r="E423" s="11"/>
      <c r="F423" s="1"/>
      <c r="G423" s="1"/>
    </row>
    <row r="424" spans="1:7" ht="12.75">
      <c r="A424" s="48"/>
      <c r="B424" s="48"/>
      <c r="C424" s="4"/>
      <c r="D424" s="11"/>
      <c r="E424" s="11"/>
      <c r="F424" s="1"/>
      <c r="G424" s="1"/>
    </row>
    <row r="425" spans="1:7" ht="12.75">
      <c r="A425" s="48"/>
      <c r="B425" s="48"/>
      <c r="C425" s="4"/>
      <c r="D425" s="11"/>
      <c r="E425" s="11"/>
      <c r="F425" s="1"/>
      <c r="G425" s="1"/>
    </row>
    <row r="426" spans="1:7" ht="12.75">
      <c r="A426" s="48"/>
      <c r="B426" s="48"/>
      <c r="C426" s="4"/>
      <c r="D426" s="11"/>
      <c r="E426" s="11"/>
      <c r="F426" s="1"/>
      <c r="G426" s="1"/>
    </row>
    <row r="427" spans="1:7" ht="12.75">
      <c r="A427" s="48"/>
      <c r="B427" s="48"/>
      <c r="C427" s="4"/>
      <c r="D427" s="11"/>
      <c r="E427" s="11"/>
      <c r="F427" s="1"/>
      <c r="G427" s="1"/>
    </row>
    <row r="428" spans="1:7" ht="12.75">
      <c r="A428" s="48"/>
      <c r="B428" s="48"/>
      <c r="C428" s="4"/>
      <c r="D428" s="11"/>
      <c r="E428" s="11"/>
      <c r="F428" s="1"/>
      <c r="G428" s="1"/>
    </row>
    <row r="429" spans="1:7" ht="12.75">
      <c r="A429" s="48"/>
      <c r="B429" s="48"/>
      <c r="C429" s="4"/>
      <c r="D429" s="11"/>
      <c r="E429" s="11"/>
      <c r="F429" s="1"/>
      <c r="G429" s="1"/>
    </row>
    <row r="430" spans="1:7" ht="12.75">
      <c r="A430" s="48"/>
      <c r="B430" s="48"/>
      <c r="C430" s="4"/>
      <c r="D430" s="11"/>
      <c r="E430" s="11"/>
      <c r="F430" s="1"/>
      <c r="G430" s="1"/>
    </row>
    <row r="431" spans="1:7" ht="12.75">
      <c r="A431" s="48"/>
      <c r="B431" s="48"/>
      <c r="C431" s="4"/>
      <c r="D431" s="11"/>
      <c r="E431" s="11"/>
      <c r="F431" s="1"/>
      <c r="G431" s="1"/>
    </row>
    <row r="432" spans="1:7" ht="12.75">
      <c r="A432" s="48"/>
      <c r="B432" s="48"/>
      <c r="C432" s="4"/>
      <c r="D432" s="11"/>
      <c r="E432" s="11"/>
      <c r="F432" s="1"/>
      <c r="G432" s="1"/>
    </row>
    <row r="433" spans="1:7" ht="12.75">
      <c r="A433" s="48"/>
      <c r="B433" s="48"/>
      <c r="C433" s="4"/>
      <c r="D433" s="11"/>
      <c r="E433" s="11"/>
      <c r="F433" s="1"/>
      <c r="G433" s="1"/>
    </row>
    <row r="434" spans="1:7" ht="12.75">
      <c r="A434" s="48"/>
      <c r="B434" s="48"/>
      <c r="C434" s="4"/>
      <c r="D434" s="11"/>
      <c r="E434" s="11"/>
      <c r="F434" s="1"/>
      <c r="G434" s="1"/>
    </row>
    <row r="435" spans="1:7" ht="12.75">
      <c r="A435" s="48"/>
      <c r="B435" s="48"/>
      <c r="C435" s="4"/>
      <c r="D435" s="11"/>
      <c r="E435" s="11"/>
      <c r="F435" s="1"/>
      <c r="G435" s="1"/>
    </row>
    <row r="436" spans="1:7" ht="12.75">
      <c r="A436" s="48"/>
      <c r="B436" s="48"/>
      <c r="C436" s="4"/>
      <c r="D436" s="11"/>
      <c r="E436" s="11"/>
      <c r="F436" s="1"/>
      <c r="G436" s="1"/>
    </row>
    <row r="437" spans="1:7" ht="12.75">
      <c r="A437" s="48"/>
      <c r="B437" s="48"/>
      <c r="C437" s="4"/>
      <c r="D437" s="11"/>
      <c r="E437" s="11"/>
      <c r="F437" s="1"/>
      <c r="G437" s="1"/>
    </row>
    <row r="438" spans="1:7" ht="12.75">
      <c r="A438" s="48"/>
      <c r="B438" s="48"/>
      <c r="C438" s="4"/>
      <c r="D438" s="11"/>
      <c r="E438" s="11"/>
      <c r="F438" s="1"/>
      <c r="G438" s="1"/>
    </row>
    <row r="439" spans="1:7" ht="12.75">
      <c r="A439" s="48"/>
      <c r="B439" s="48"/>
      <c r="C439" s="4"/>
      <c r="D439" s="11"/>
      <c r="E439" s="11"/>
      <c r="F439" s="1"/>
      <c r="G439" s="1"/>
    </row>
    <row r="440" spans="1:7" ht="12.75">
      <c r="A440" s="48"/>
      <c r="B440" s="48"/>
      <c r="C440" s="4"/>
      <c r="D440" s="11"/>
      <c r="E440" s="11"/>
      <c r="F440" s="1"/>
      <c r="G440" s="1"/>
    </row>
    <row r="441" spans="1:7" ht="12.75">
      <c r="A441" s="48"/>
      <c r="B441" s="48"/>
      <c r="C441" s="4"/>
      <c r="D441" s="11"/>
      <c r="E441" s="11"/>
      <c r="F441" s="1"/>
      <c r="G441" s="1"/>
    </row>
    <row r="442" spans="1:7" ht="12.75">
      <c r="A442" s="48"/>
      <c r="B442" s="48"/>
      <c r="C442" s="4"/>
      <c r="D442" s="11"/>
      <c r="E442" s="11"/>
      <c r="F442" s="1"/>
      <c r="G442" s="1"/>
    </row>
    <row r="443" spans="1:7" ht="12.75">
      <c r="A443" s="48"/>
      <c r="B443" s="48"/>
      <c r="C443" s="4"/>
      <c r="D443" s="11"/>
      <c r="E443" s="11"/>
      <c r="F443" s="1"/>
      <c r="G443" s="1"/>
    </row>
    <row r="444" spans="1:7" ht="12.75">
      <c r="A444" s="48"/>
      <c r="B444" s="48"/>
      <c r="C444" s="4"/>
      <c r="D444" s="11"/>
      <c r="E444" s="11"/>
      <c r="F444" s="1"/>
      <c r="G444" s="1"/>
    </row>
    <row r="445" spans="1:7" ht="12.75">
      <c r="A445" s="48"/>
      <c r="B445" s="48"/>
      <c r="C445" s="4"/>
      <c r="D445" s="11"/>
      <c r="E445" s="11"/>
      <c r="F445" s="1"/>
      <c r="G445" s="1"/>
    </row>
    <row r="446" spans="1:7" ht="12.75">
      <c r="A446" s="48"/>
      <c r="B446" s="48"/>
      <c r="C446" s="4"/>
      <c r="D446" s="11"/>
      <c r="E446" s="11"/>
      <c r="F446" s="1"/>
      <c r="G446" s="1"/>
    </row>
    <row r="447" spans="1:7" ht="12.75">
      <c r="A447" s="48"/>
      <c r="B447" s="48"/>
      <c r="C447" s="4"/>
      <c r="D447" s="11"/>
      <c r="E447" s="11"/>
      <c r="F447" s="1"/>
      <c r="G447" s="1"/>
    </row>
    <row r="448" spans="1:7" ht="12.75">
      <c r="A448" s="48"/>
      <c r="B448" s="48"/>
      <c r="C448" s="4"/>
      <c r="D448" s="11"/>
      <c r="E448" s="11"/>
      <c r="F448" s="1"/>
      <c r="G448" s="1"/>
    </row>
    <row r="449" spans="1:7" ht="12.75">
      <c r="A449" s="48"/>
      <c r="B449" s="48"/>
      <c r="C449" s="4"/>
      <c r="D449" s="11"/>
      <c r="E449" s="11"/>
      <c r="F449" s="1"/>
      <c r="G449" s="1"/>
    </row>
    <row r="450" spans="1:7" ht="12.75">
      <c r="A450" s="48"/>
      <c r="B450" s="48"/>
      <c r="C450" s="4"/>
      <c r="D450" s="11"/>
      <c r="E450" s="11"/>
      <c r="F450" s="1"/>
      <c r="G450" s="1"/>
    </row>
    <row r="451" spans="1:7" ht="12.75">
      <c r="A451" s="48"/>
      <c r="B451" s="48"/>
      <c r="C451" s="4"/>
      <c r="D451" s="11"/>
      <c r="E451" s="11"/>
      <c r="F451" s="1"/>
      <c r="G451" s="1"/>
    </row>
    <row r="452" spans="1:7" ht="12.75">
      <c r="A452" s="48"/>
      <c r="B452" s="48"/>
      <c r="C452" s="4"/>
      <c r="D452" s="11"/>
      <c r="E452" s="11"/>
      <c r="F452" s="1"/>
      <c r="G452" s="1"/>
    </row>
    <row r="453" spans="1:7" ht="12.75">
      <c r="A453" s="48"/>
      <c r="B453" s="48"/>
      <c r="C453" s="4"/>
      <c r="D453" s="11"/>
      <c r="E453" s="11"/>
      <c r="F453" s="1"/>
      <c r="G453" s="1"/>
    </row>
    <row r="454" spans="1:7" ht="12.75">
      <c r="A454" s="48"/>
      <c r="B454" s="48"/>
      <c r="C454" s="4"/>
      <c r="D454" s="11"/>
      <c r="E454" s="11"/>
      <c r="F454" s="1"/>
      <c r="G454" s="1"/>
    </row>
    <row r="455" spans="1:7" ht="12.75">
      <c r="A455" s="48"/>
      <c r="B455" s="48"/>
      <c r="C455" s="4"/>
      <c r="D455" s="11"/>
      <c r="E455" s="11"/>
      <c r="F455" s="1"/>
      <c r="G455" s="1"/>
    </row>
    <row r="456" spans="1:7" ht="12.75">
      <c r="A456" s="48"/>
      <c r="B456" s="48"/>
      <c r="C456" s="4"/>
      <c r="D456" s="11"/>
      <c r="E456" s="11"/>
      <c r="F456" s="1"/>
      <c r="G456" s="1"/>
    </row>
    <row r="457" spans="1:7" ht="12.75">
      <c r="A457" s="48"/>
      <c r="B457" s="48"/>
      <c r="C457" s="4"/>
      <c r="D457" s="11"/>
      <c r="E457" s="11"/>
      <c r="F457" s="1"/>
      <c r="G457" s="1"/>
    </row>
    <row r="458" spans="1:7" ht="12.75">
      <c r="A458" s="48"/>
      <c r="B458" s="48"/>
      <c r="C458" s="4"/>
      <c r="D458" s="11"/>
      <c r="E458" s="11"/>
      <c r="F458" s="1"/>
      <c r="G458" s="1"/>
    </row>
    <row r="459" spans="1:7" ht="12.75">
      <c r="A459" s="48"/>
      <c r="B459" s="48"/>
      <c r="C459" s="4"/>
      <c r="D459" s="11"/>
      <c r="E459" s="11"/>
      <c r="F459" s="1"/>
      <c r="G459" s="1"/>
    </row>
    <row r="460" spans="1:7" ht="12.75">
      <c r="A460" s="48"/>
      <c r="B460" s="48"/>
      <c r="C460" s="4"/>
      <c r="D460" s="11"/>
      <c r="E460" s="11"/>
      <c r="F460" s="1"/>
      <c r="G460" s="1"/>
    </row>
    <row r="461" spans="1:7" ht="12.75">
      <c r="A461" s="48"/>
      <c r="B461" s="48"/>
      <c r="C461" s="4"/>
      <c r="D461" s="11"/>
      <c r="E461" s="11"/>
      <c r="F461" s="1"/>
      <c r="G461" s="1"/>
    </row>
    <row r="462" spans="1:7" ht="12.75">
      <c r="A462" s="48"/>
      <c r="B462" s="48"/>
      <c r="C462" s="4"/>
      <c r="D462" s="11"/>
      <c r="E462" s="11"/>
      <c r="F462" s="1"/>
      <c r="G462" s="1"/>
    </row>
    <row r="463" spans="1:7" ht="12.75">
      <c r="A463" s="48"/>
      <c r="B463" s="48"/>
      <c r="C463" s="4"/>
      <c r="D463" s="11"/>
      <c r="E463" s="11"/>
      <c r="F463" s="1"/>
      <c r="G463" s="1"/>
    </row>
    <row r="464" spans="1:7" ht="12.75">
      <c r="A464" s="48"/>
      <c r="B464" s="48"/>
      <c r="C464" s="4"/>
      <c r="D464" s="11"/>
      <c r="E464" s="11"/>
      <c r="F464" s="1"/>
      <c r="G464" s="1"/>
    </row>
    <row r="465" spans="1:7" ht="12.75">
      <c r="A465" s="48"/>
      <c r="B465" s="48"/>
      <c r="C465" s="4"/>
      <c r="D465" s="11"/>
      <c r="E465" s="11"/>
      <c r="F465" s="1"/>
      <c r="G465" s="1"/>
    </row>
    <row r="466" spans="1:7" ht="12.75">
      <c r="A466" s="48"/>
      <c r="B466" s="48"/>
      <c r="C466" s="4"/>
      <c r="D466" s="11"/>
      <c r="E466" s="11"/>
      <c r="F466" s="1"/>
      <c r="G466" s="1"/>
    </row>
    <row r="467" spans="1:7" ht="12.75">
      <c r="A467" s="48"/>
      <c r="B467" s="48"/>
      <c r="C467" s="4"/>
      <c r="D467" s="11"/>
      <c r="E467" s="11"/>
      <c r="F467" s="1"/>
      <c r="G467" s="1"/>
    </row>
    <row r="468" spans="1:7" ht="12.75">
      <c r="A468" s="48"/>
      <c r="B468" s="48"/>
      <c r="C468" s="4"/>
      <c r="D468" s="11"/>
      <c r="E468" s="11"/>
      <c r="F468" s="1"/>
      <c r="G468" s="1"/>
    </row>
    <row r="469" spans="1:7" ht="12.75">
      <c r="A469" s="48"/>
      <c r="B469" s="48"/>
      <c r="C469" s="4"/>
      <c r="D469" s="11"/>
      <c r="E469" s="11"/>
      <c r="F469" s="1"/>
      <c r="G469" s="1"/>
    </row>
    <row r="470" spans="1:7" ht="12.75">
      <c r="A470" s="48"/>
      <c r="B470" s="48"/>
      <c r="C470" s="4"/>
      <c r="D470" s="11"/>
      <c r="E470" s="11"/>
      <c r="F470" s="1"/>
      <c r="G470" s="1"/>
    </row>
    <row r="471" spans="1:7" ht="12.75">
      <c r="A471" s="48"/>
      <c r="B471" s="48"/>
      <c r="C471" s="4"/>
      <c r="D471" s="11"/>
      <c r="E471" s="11"/>
      <c r="F471" s="1"/>
      <c r="G471" s="1"/>
    </row>
    <row r="472" spans="1:7" ht="12.75">
      <c r="A472" s="48"/>
      <c r="B472" s="48"/>
      <c r="C472" s="4"/>
      <c r="D472" s="11"/>
      <c r="E472" s="11"/>
      <c r="F472" s="1"/>
      <c r="G472" s="1"/>
    </row>
    <row r="473" spans="1:7" ht="12.75">
      <c r="A473" s="48"/>
      <c r="B473" s="48"/>
      <c r="C473" s="4"/>
      <c r="D473" s="11"/>
      <c r="E473" s="11"/>
      <c r="F473" s="1"/>
      <c r="G473" s="1"/>
    </row>
    <row r="474" spans="1:7" ht="12.75">
      <c r="A474" s="48"/>
      <c r="B474" s="48"/>
      <c r="C474" s="4"/>
      <c r="D474" s="11"/>
      <c r="E474" s="11"/>
      <c r="F474" s="1"/>
      <c r="G474" s="1"/>
    </row>
    <row r="475" spans="1:7" ht="12.75">
      <c r="A475" s="48"/>
      <c r="B475" s="48"/>
      <c r="C475" s="4"/>
      <c r="D475" s="11"/>
      <c r="E475" s="11"/>
      <c r="F475" s="1"/>
      <c r="G475" s="1"/>
    </row>
    <row r="476" spans="1:7" ht="12.75">
      <c r="A476" s="48"/>
      <c r="B476" s="48"/>
      <c r="C476" s="4"/>
      <c r="D476" s="11"/>
      <c r="E476" s="11"/>
      <c r="F476" s="1"/>
      <c r="G476" s="1"/>
    </row>
    <row r="477" spans="1:7" ht="12.75">
      <c r="A477" s="48"/>
      <c r="B477" s="48"/>
      <c r="C477" s="4"/>
      <c r="D477" s="11"/>
      <c r="E477" s="11"/>
      <c r="F477" s="1"/>
      <c r="G477" s="1"/>
    </row>
    <row r="478" spans="1:5" ht="12.75">
      <c r="A478" s="48"/>
      <c r="B478" s="48"/>
      <c r="C478" s="4"/>
      <c r="D478" s="11"/>
      <c r="E478" s="11"/>
    </row>
    <row r="479" spans="1:5" ht="12.75">
      <c r="A479" s="48"/>
      <c r="B479" s="48"/>
      <c r="C479" s="4"/>
      <c r="D479" s="11"/>
      <c r="E479" s="11"/>
    </row>
    <row r="480" spans="1:5" ht="12.75">
      <c r="A480" s="48"/>
      <c r="B480" s="48"/>
      <c r="C480" s="4"/>
      <c r="D480" s="11"/>
      <c r="E480" s="11"/>
    </row>
    <row r="481" ht="12.75">
      <c r="C481" s="4"/>
    </row>
    <row r="482" ht="12.75">
      <c r="C482" s="4"/>
    </row>
  </sheetData>
  <mergeCells count="66">
    <mergeCell ref="B26:B27"/>
    <mergeCell ref="A39:A40"/>
    <mergeCell ref="A23:A25"/>
    <mergeCell ref="B23:B25"/>
    <mergeCell ref="D23:D25"/>
    <mergeCell ref="A32:A33"/>
    <mergeCell ref="B32:B33"/>
    <mergeCell ref="D32:D33"/>
    <mergeCell ref="A26:A27"/>
    <mergeCell ref="D26:D27"/>
    <mergeCell ref="A29:A31"/>
    <mergeCell ref="B29:B31"/>
    <mergeCell ref="D29:D31"/>
    <mergeCell ref="A34:A35"/>
    <mergeCell ref="B34:B35"/>
    <mergeCell ref="D34:D35"/>
    <mergeCell ref="A1:G1"/>
    <mergeCell ref="C2:G2"/>
    <mergeCell ref="A3:G3"/>
    <mergeCell ref="A2:B2"/>
    <mergeCell ref="A5:A7"/>
    <mergeCell ref="B5:B7"/>
    <mergeCell ref="C5:C7"/>
    <mergeCell ref="D5:D7"/>
    <mergeCell ref="E5:E7"/>
    <mergeCell ref="G5:G7"/>
    <mergeCell ref="A20:A22"/>
    <mergeCell ref="B20:B22"/>
    <mergeCell ref="D20:D22"/>
    <mergeCell ref="D10:D16"/>
    <mergeCell ref="A9:F9"/>
    <mergeCell ref="A10:A16"/>
    <mergeCell ref="B10:B16"/>
    <mergeCell ref="A17:A19"/>
    <mergeCell ref="B17:B19"/>
    <mergeCell ref="D17:D19"/>
    <mergeCell ref="A36:A38"/>
    <mergeCell ref="B36:B38"/>
    <mergeCell ref="D36:D38"/>
    <mergeCell ref="B39:B40"/>
    <mergeCell ref="D39:D40"/>
    <mergeCell ref="A47:A49"/>
    <mergeCell ref="B47:B49"/>
    <mergeCell ref="D47:D49"/>
    <mergeCell ref="B41:B43"/>
    <mergeCell ref="D41:D43"/>
    <mergeCell ref="A41:A43"/>
    <mergeCell ref="A44:A46"/>
    <mergeCell ref="B44:B46"/>
    <mergeCell ref="D44:D46"/>
    <mergeCell ref="A50:A51"/>
    <mergeCell ref="B50:B51"/>
    <mergeCell ref="D50:D51"/>
    <mergeCell ref="A52:A53"/>
    <mergeCell ref="B52:B53"/>
    <mergeCell ref="D52:D53"/>
    <mergeCell ref="A54:A56"/>
    <mergeCell ref="B54:B56"/>
    <mergeCell ref="D54:D56"/>
    <mergeCell ref="D82:F82"/>
    <mergeCell ref="C92:G92"/>
    <mergeCell ref="C94:G94"/>
    <mergeCell ref="C58:D58"/>
    <mergeCell ref="C59:D59"/>
    <mergeCell ref="C60:D60"/>
    <mergeCell ref="F5:F7"/>
  </mergeCells>
  <printOptions horizontalCentered="1"/>
  <pageMargins left="0.7874015748031497" right="0.31496062992125984" top="0.6692913385826772" bottom="0.2362204724409449" header="0.31496062992125984" footer="0.2755905511811024"/>
  <pageSetup firstPageNumber="1" useFirstPageNumber="1" fitToHeight="6" horizontalDpi="600" verticalDpi="600" orientation="landscape" paperSize="8" scale="5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"/>
  <sheetViews>
    <sheetView workbookViewId="0" topLeftCell="A1">
      <selection activeCell="X21" sqref="X21"/>
    </sheetView>
  </sheetViews>
  <sheetFormatPr defaultColWidth="9.0039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Lafrentz Polska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Płotkowiak</cp:lastModifiedBy>
  <cp:lastPrinted>2020-08-12T13:22:59Z</cp:lastPrinted>
  <dcterms:created xsi:type="dcterms:W3CDTF">2004-04-09T10:36:01Z</dcterms:created>
  <dcterms:modified xsi:type="dcterms:W3CDTF">2020-08-28T15:33:23Z</dcterms:modified>
  <cp:category/>
  <cp:version/>
  <cp:contentType/>
  <cp:contentStatus/>
</cp:coreProperties>
</file>